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1183511\Desktop\"/>
    </mc:Choice>
  </mc:AlternateContent>
  <xr:revisionPtr revIDLastSave="0" documentId="13_ncr:1_{CD3A4C15-3419-4C5A-A224-5CC287715F00}" xr6:coauthVersionLast="47" xr6:coauthVersionMax="47" xr10:uidLastSave="{00000000-0000-0000-0000-000000000000}"/>
  <bookViews>
    <workbookView xWindow="-120" yWindow="-120" windowWidth="29040" windowHeight="15720" activeTab="2" xr2:uid="{A7527B06-70C6-41FF-BE8D-06F1948FEDF7}"/>
  </bookViews>
  <sheets>
    <sheet name="Table of contents" sheetId="11" r:id="rId1"/>
    <sheet name="Table 1" sheetId="2" r:id="rId2"/>
    <sheet name="Table 2" sheetId="3" r:id="rId3"/>
    <sheet name="Table 3" sheetId="4" r:id="rId4"/>
    <sheet name="Table 4" sheetId="5" r:id="rId5"/>
    <sheet name="Table 5" sheetId="6" r:id="rId6"/>
    <sheet name="Table 6" sheetId="7" r:id="rId7"/>
    <sheet name="Table 7" sheetId="8" r:id="rId8"/>
    <sheet name="Table 8" sheetId="12" r:id="rId9"/>
    <sheet name="Table 9" sheetId="10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7" i="12" l="1"/>
  <c r="D8" i="12"/>
  <c r="D9" i="12"/>
  <c r="D10" i="12"/>
  <c r="D11" i="12"/>
  <c r="D12" i="12"/>
  <c r="D39" i="8"/>
  <c r="D38" i="8"/>
  <c r="C11" i="6" l="1"/>
</calcChain>
</file>

<file path=xl/sharedStrings.xml><?xml version="1.0" encoding="utf-8"?>
<sst xmlns="http://schemas.openxmlformats.org/spreadsheetml/2006/main" count="155" uniqueCount="113">
  <si>
    <t>Year</t>
  </si>
  <si>
    <t>Number of pupils suspended</t>
  </si>
  <si>
    <t xml:space="preserve">Percentage of pupils </t>
  </si>
  <si>
    <t>2011/12</t>
  </si>
  <si>
    <t>2012/13</t>
  </si>
  <si>
    <t>2013/14</t>
  </si>
  <si>
    <t>2014/15</t>
  </si>
  <si>
    <t>2015/16</t>
  </si>
  <si>
    <t>2016/17</t>
  </si>
  <si>
    <t>2017/18</t>
  </si>
  <si>
    <t>2018/19</t>
  </si>
  <si>
    <t>2019/20</t>
  </si>
  <si>
    <t>2020/21</t>
  </si>
  <si>
    <t>2021/22</t>
  </si>
  <si>
    <t>2022/23</t>
  </si>
  <si>
    <t>Source Education Authority</t>
  </si>
  <si>
    <t>School Type</t>
  </si>
  <si>
    <t>Percentage of suspended pupils</t>
  </si>
  <si>
    <t>Percentage of pupils</t>
  </si>
  <si>
    <t>Primary</t>
  </si>
  <si>
    <t>Non Grammar</t>
  </si>
  <si>
    <t>Grammar</t>
  </si>
  <si>
    <t>Special</t>
  </si>
  <si>
    <t>Northern Ireland</t>
  </si>
  <si>
    <t>Management type</t>
  </si>
  <si>
    <t>Controlled</t>
  </si>
  <si>
    <t>Voluntary</t>
  </si>
  <si>
    <t>Catholic Maintained</t>
  </si>
  <si>
    <t>Other Maintained</t>
  </si>
  <si>
    <t>Controlled Integrated</t>
  </si>
  <si>
    <t>GMI</t>
  </si>
  <si>
    <t>Total</t>
  </si>
  <si>
    <t>Number of times suspended</t>
  </si>
  <si>
    <t>Percentage of all suspended pupils</t>
  </si>
  <si>
    <t>Once</t>
  </si>
  <si>
    <t>Twice</t>
  </si>
  <si>
    <t>Three or more times</t>
  </si>
  <si>
    <t>Duration</t>
  </si>
  <si>
    <t>5 days or less</t>
  </si>
  <si>
    <t>6 -10 days</t>
  </si>
  <si>
    <t>11 -  20 days</t>
  </si>
  <si>
    <t xml:space="preserve">21 - 30 days </t>
  </si>
  <si>
    <t>31 days or more</t>
  </si>
  <si>
    <t xml:space="preserve">Key Stage </t>
  </si>
  <si>
    <t>Foundation Stage and Key Stage 1</t>
  </si>
  <si>
    <t>Key Stage 2</t>
  </si>
  <si>
    <t>Key Stage 3</t>
  </si>
  <si>
    <t>Key Stage 4</t>
  </si>
  <si>
    <t>Pupil characteristic</t>
  </si>
  <si>
    <t>Sex</t>
  </si>
  <si>
    <t>Male</t>
  </si>
  <si>
    <t>Female</t>
  </si>
  <si>
    <t>Age</t>
  </si>
  <si>
    <t>Under 11 years</t>
  </si>
  <si>
    <t>11 - 12 years</t>
  </si>
  <si>
    <t>13 - 14 years</t>
  </si>
  <si>
    <t>15 years and older</t>
  </si>
  <si>
    <t>Ethnicity</t>
  </si>
  <si>
    <t>White</t>
  </si>
  <si>
    <r>
      <t>Minority Ethnic</t>
    </r>
    <r>
      <rPr>
        <vertAlign val="superscript"/>
        <sz val="12"/>
        <color rgb="FF000000"/>
        <rFont val="Arial"/>
        <family val="2"/>
      </rPr>
      <t>1</t>
    </r>
  </si>
  <si>
    <t>Children looked after</t>
  </si>
  <si>
    <t>Yes</t>
  </si>
  <si>
    <t>No</t>
  </si>
  <si>
    <t>Protestant</t>
  </si>
  <si>
    <t>Roman Catholic</t>
  </si>
  <si>
    <t>Other including no religion</t>
  </si>
  <si>
    <t>Source Education Authority &amp; School Census</t>
  </si>
  <si>
    <t xml:space="preserve">Notes 1. Minority ethnic includes Traveller pupils </t>
  </si>
  <si>
    <t>Education Authority Region</t>
  </si>
  <si>
    <t xml:space="preserve">Number of pupils suspended </t>
  </si>
  <si>
    <t>Belfast</t>
  </si>
  <si>
    <t>Western</t>
  </si>
  <si>
    <t>North Eastern</t>
  </si>
  <si>
    <t>South Eastern</t>
  </si>
  <si>
    <t>Southern</t>
  </si>
  <si>
    <t>Reason for suspension occasion</t>
  </si>
  <si>
    <t>Number</t>
  </si>
  <si>
    <t>Percentage</t>
  </si>
  <si>
    <t>Persistent infringements of school rules</t>
  </si>
  <si>
    <t>Physical attack on a pupil</t>
  </si>
  <si>
    <t>Verbal abuse of staff</t>
  </si>
  <si>
    <t>Disruptive behaviour in class</t>
  </si>
  <si>
    <t>Significant damage to property</t>
  </si>
  <si>
    <t>Verbal abuse of a pupil</t>
  </si>
  <si>
    <t>Substance abuse</t>
  </si>
  <si>
    <t>Physical attack on staff</t>
  </si>
  <si>
    <t>Bullying of a pupil</t>
  </si>
  <si>
    <t>Stealing</t>
  </si>
  <si>
    <t>Alcohol abuse</t>
  </si>
  <si>
    <t xml:space="preserve">Note 1. A pupil may be suspended for more than one occasion and therefore the number of pupils suspended in any year </t>
  </si>
  <si>
    <t>will be less than the number of suspension occasions.</t>
  </si>
  <si>
    <t>2023/24</t>
  </si>
  <si>
    <r>
      <t>Religion</t>
    </r>
    <r>
      <rPr>
        <b/>
        <vertAlign val="superscript"/>
        <sz val="12"/>
        <color rgb="FF000000"/>
        <rFont val="Arial"/>
        <family val="2"/>
      </rPr>
      <t>2</t>
    </r>
  </si>
  <si>
    <r>
      <t>Newcomer</t>
    </r>
    <r>
      <rPr>
        <b/>
        <vertAlign val="superscript"/>
        <sz val="12"/>
        <color rgb="FF000000"/>
        <rFont val="Arial"/>
        <family val="2"/>
      </rPr>
      <t>2</t>
    </r>
  </si>
  <si>
    <r>
      <t>Free School Meals Entitlement</t>
    </r>
    <r>
      <rPr>
        <b/>
        <vertAlign val="superscript"/>
        <sz val="12"/>
        <color rgb="FF000000"/>
        <rFont val="Arial"/>
        <family val="2"/>
      </rPr>
      <t>2</t>
    </r>
  </si>
  <si>
    <t xml:space="preserve">. </t>
  </si>
  <si>
    <r>
      <t xml:space="preserve">Table 1: The number and percentage of pupils </t>
    </r>
    <r>
      <rPr>
        <sz val="12"/>
        <color rgb="FF000000"/>
        <rFont val="Arial"/>
        <family val="2"/>
      </rPr>
      <t>of c</t>
    </r>
    <r>
      <rPr>
        <sz val="12"/>
        <color theme="1"/>
        <rFont val="Arial"/>
        <family val="2"/>
      </rPr>
      <t>ompulsory school age suspended 2011/12 – 2024/25</t>
    </r>
  </si>
  <si>
    <t>2024/25</t>
  </si>
  <si>
    <t>Table 1: The number and percentage of pupils of compulsory school age suspended 2011/12 – 2024/25</t>
  </si>
  <si>
    <t>Table 2: The number and percentage of pupils of compulsory school age suspended by school type 2024/25</t>
  </si>
  <si>
    <r>
      <t xml:space="preserve">Table 3: The number and percentage of pupils </t>
    </r>
    <r>
      <rPr>
        <sz val="12"/>
        <color rgb="FF000000"/>
        <rFont val="Arial"/>
        <family val="2"/>
      </rPr>
      <t>of c</t>
    </r>
    <r>
      <rPr>
        <sz val="12"/>
        <color theme="1"/>
        <rFont val="Arial"/>
        <family val="2"/>
      </rPr>
      <t>ompulsory school age suspended by school management type 2024/25</t>
    </r>
  </si>
  <si>
    <t>Table 3: The number and percentage of pupils of compulsory school age suspended by school management type 2024/25</t>
  </si>
  <si>
    <t>Table 4: Pupils of compulsory school age by number of suspension occasions 2024/25</t>
  </si>
  <si>
    <t>Table 5: Length of time pupils of compulsory school age were suspended 2024/25</t>
  </si>
  <si>
    <t xml:space="preserve">Table 6: The number and percentage of pupils of compulsory school age suspended by Key Stage 2024/25 </t>
  </si>
  <si>
    <r>
      <t xml:space="preserve">Table 7: The number and percentage of pupils </t>
    </r>
    <r>
      <rPr>
        <sz val="12"/>
        <color rgb="FF000000"/>
        <rFont val="Arial"/>
        <family val="2"/>
      </rPr>
      <t>of c</t>
    </r>
    <r>
      <rPr>
        <sz val="12"/>
        <color theme="1"/>
        <rFont val="Arial"/>
        <family val="2"/>
      </rPr>
      <t>ompulsory school age suspended by pupil characteristics 2024/25</t>
    </r>
  </si>
  <si>
    <t>Table 7: The number and percentage of pupils of compulsory school age suspended by pupil characteristics 2024/25</t>
  </si>
  <si>
    <t xml:space="preserve">Table 8: The number and percentage of pupils of compulsory school age suspended by Education Authority Region 2024/25 </t>
  </si>
  <si>
    <t>Table 9: Reasons for suspension occasions for pupils of compulsory school age 2024/25</t>
  </si>
  <si>
    <t>2 The pupil characteristics of religion, Newcomer status and Free School Meals Entitlement are not recorded in a school's suspension return and are sourced by matching the return to the School Census. Sisxteen suspended pupils could not be matched to the 2024/25 School Census</t>
  </si>
  <si>
    <t>Table 8: The number and percentage of pupils of compulsory school age suspended by Education Authority Region 2024/25</t>
  </si>
  <si>
    <t>Special Educational Needs</t>
  </si>
  <si>
    <t>Note: 16 suspended pupils could not be attributed to an EA region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</si>
</sst>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%"/>
    <numFmt numFmtId="165" formatCode="0.0"/>
    <numFmt numFmtId="166" formatCode="###0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2"/>
      <color rgb="FF000000"/>
      <name val="Arial"/>
      <family val="2"/>
    </font>
    <font>
      <sz val="10"/>
      <color theme="1"/>
      <name val="Arial"/>
      <family val="2"/>
    </font>
    <font>
      <vertAlign val="superscript"/>
      <sz val="12"/>
      <color rgb="FF000000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rgb="FF000000"/>
      <name val="Arial"/>
      <family val="2"/>
    </font>
    <font>
      <b/>
      <vertAlign val="superscript"/>
      <sz val="12"/>
      <color rgb="FF000000"/>
      <name val="Arial"/>
      <family val="2"/>
    </font>
    <font>
      <i/>
      <sz val="12"/>
      <color rgb="FF000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/>
        <bgColor theme="8"/>
      </patternFill>
    </fill>
  </fills>
  <borders count="25">
    <border>
      <left/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/>
      <diagonal/>
    </border>
    <border>
      <left style="medium">
        <color indexed="64"/>
      </left>
      <right style="thin">
        <color theme="8"/>
      </right>
      <top style="medium">
        <color indexed="64"/>
      </top>
      <bottom/>
      <diagonal/>
    </border>
    <border>
      <left style="medium">
        <color indexed="64"/>
      </left>
      <right style="thin">
        <color theme="8"/>
      </right>
      <top style="thin">
        <color theme="8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theme="8"/>
      </left>
      <right/>
      <top style="medium">
        <color indexed="64"/>
      </top>
      <bottom/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98">
    <xf numFmtId="0" fontId="0" fillId="0" borderId="0" xfId="0"/>
    <xf numFmtId="0" fontId="1" fillId="0" borderId="0" xfId="0" applyFont="1" applyAlignment="1">
      <alignment vertical="center"/>
    </xf>
    <xf numFmtId="0" fontId="2" fillId="0" borderId="1" xfId="0" applyFont="1" applyBorder="1" applyAlignment="1">
      <alignment vertical="top" wrapText="1"/>
    </xf>
    <xf numFmtId="0" fontId="2" fillId="0" borderId="2" xfId="0" applyFont="1" applyBorder="1" applyAlignment="1">
      <alignment vertical="top" wrapText="1"/>
    </xf>
    <xf numFmtId="0" fontId="2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2" fillId="0" borderId="5" xfId="0" applyFont="1" applyBorder="1" applyAlignment="1">
      <alignment horizontal="right" vertical="center"/>
    </xf>
    <xf numFmtId="0" fontId="3" fillId="0" borderId="0" xfId="0" applyFont="1" applyAlignment="1">
      <alignment vertical="center"/>
    </xf>
    <xf numFmtId="164" fontId="0" fillId="0" borderId="0" xfId="0" applyNumberFormat="1"/>
    <xf numFmtId="49" fontId="2" fillId="0" borderId="2" xfId="0" applyNumberFormat="1" applyFont="1" applyBorder="1" applyAlignment="1">
      <alignment horizontal="left" vertical="top" wrapText="1"/>
    </xf>
    <xf numFmtId="49" fontId="2" fillId="0" borderId="6" xfId="0" applyNumberFormat="1" applyFont="1" applyBorder="1" applyAlignment="1">
      <alignment horizontal="left" vertical="top" wrapText="1"/>
    </xf>
    <xf numFmtId="0" fontId="2" fillId="0" borderId="0" xfId="0" applyFont="1" applyAlignment="1">
      <alignment vertical="center"/>
    </xf>
    <xf numFmtId="165" fontId="2" fillId="0" borderId="0" xfId="0" applyNumberFormat="1" applyFont="1" applyAlignment="1">
      <alignment horizontal="right" vertical="center"/>
    </xf>
    <xf numFmtId="0" fontId="2" fillId="0" borderId="3" xfId="0" applyFont="1" applyBorder="1" applyAlignment="1">
      <alignment horizontal="right" vertical="center"/>
    </xf>
    <xf numFmtId="0" fontId="2" fillId="0" borderId="7" xfId="0" applyFont="1" applyBorder="1" applyAlignment="1">
      <alignment vertical="center"/>
    </xf>
    <xf numFmtId="0" fontId="2" fillId="0" borderId="2" xfId="0" applyFont="1" applyBorder="1" applyAlignment="1">
      <alignment horizontal="left" vertical="top"/>
    </xf>
    <xf numFmtId="0" fontId="2" fillId="0" borderId="6" xfId="0" applyFont="1" applyBorder="1" applyAlignment="1">
      <alignment horizontal="left" vertical="top" wrapText="1"/>
    </xf>
    <xf numFmtId="49" fontId="2" fillId="0" borderId="10" xfId="0" applyNumberFormat="1" applyFont="1" applyBorder="1" applyAlignment="1">
      <alignment horizontal="left" vertical="top" wrapText="1"/>
    </xf>
    <xf numFmtId="0" fontId="2" fillId="0" borderId="11" xfId="0" applyFont="1" applyBorder="1" applyAlignment="1">
      <alignment horizontal="right" vertical="center"/>
    </xf>
    <xf numFmtId="0" fontId="1" fillId="0" borderId="4" xfId="0" applyFont="1" applyBorder="1" applyAlignment="1">
      <alignment vertical="center"/>
    </xf>
    <xf numFmtId="1" fontId="1" fillId="0" borderId="5" xfId="0" applyNumberFormat="1" applyFont="1" applyBorder="1" applyAlignment="1">
      <alignment horizontal="right" vertical="center"/>
    </xf>
    <xf numFmtId="166" fontId="1" fillId="0" borderId="0" xfId="0" applyNumberFormat="1" applyFont="1" applyAlignment="1">
      <alignment horizontal="right" vertical="center"/>
    </xf>
    <xf numFmtId="0" fontId="1" fillId="0" borderId="7" xfId="0" applyFont="1" applyBorder="1" applyAlignment="1">
      <alignment vertical="center"/>
    </xf>
    <xf numFmtId="166" fontId="1" fillId="0" borderId="9" xfId="0" applyNumberFormat="1" applyFont="1" applyBorder="1" applyAlignment="1">
      <alignment horizontal="right" vertical="center"/>
    </xf>
    <xf numFmtId="165" fontId="1" fillId="0" borderId="0" xfId="0" applyNumberFormat="1" applyFont="1" applyAlignment="1">
      <alignment horizontal="right" vertical="center"/>
    </xf>
    <xf numFmtId="0" fontId="2" fillId="0" borderId="10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left" vertical="top" wrapText="1"/>
    </xf>
    <xf numFmtId="166" fontId="2" fillId="0" borderId="11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vertical="center"/>
    </xf>
    <xf numFmtId="166" fontId="2" fillId="0" borderId="6" xfId="0" applyNumberFormat="1" applyFont="1" applyBorder="1" applyAlignment="1">
      <alignment horizontal="right" vertical="center"/>
    </xf>
    <xf numFmtId="0" fontId="2" fillId="0" borderId="3" xfId="0" applyFont="1" applyBorder="1" applyAlignment="1">
      <alignment vertical="center"/>
    </xf>
    <xf numFmtId="0" fontId="2" fillId="0" borderId="1" xfId="0" applyFont="1" applyBorder="1" applyAlignment="1">
      <alignment vertical="top"/>
    </xf>
    <xf numFmtId="165" fontId="2" fillId="0" borderId="8" xfId="0" applyNumberFormat="1" applyFont="1" applyBorder="1" applyAlignment="1">
      <alignment vertical="center"/>
    </xf>
    <xf numFmtId="165" fontId="2" fillId="0" borderId="0" xfId="0" applyNumberFormat="1" applyFont="1" applyAlignment="1">
      <alignment vertical="center"/>
    </xf>
    <xf numFmtId="0" fontId="2" fillId="0" borderId="4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1" fillId="0" borderId="0" xfId="0" applyFont="1"/>
    <xf numFmtId="0" fontId="1" fillId="0" borderId="4" xfId="0" applyFont="1" applyBorder="1" applyAlignment="1">
      <alignment horizontal="right" vertical="center"/>
    </xf>
    <xf numFmtId="0" fontId="1" fillId="0" borderId="0" xfId="0" applyFont="1" applyAlignment="1">
      <alignment horizontal="right" vertical="center"/>
    </xf>
    <xf numFmtId="0" fontId="3" fillId="0" borderId="0" xfId="0" applyFont="1"/>
    <xf numFmtId="0" fontId="6" fillId="0" borderId="0" xfId="1" applyFont="1" applyAlignment="1">
      <alignment vertical="center"/>
    </xf>
    <xf numFmtId="0" fontId="6" fillId="0" borderId="0" xfId="1" applyFont="1"/>
    <xf numFmtId="164" fontId="2" fillId="0" borderId="5" xfId="0" applyNumberFormat="1" applyFont="1" applyBorder="1" applyAlignment="1">
      <alignment horizontal="right" vertical="center"/>
    </xf>
    <xf numFmtId="164" fontId="2" fillId="0" borderId="11" xfId="0" applyNumberFormat="1" applyFont="1" applyBorder="1" applyAlignment="1">
      <alignment horizontal="right" vertical="center"/>
    </xf>
    <xf numFmtId="164" fontId="2" fillId="0" borderId="0" xfId="0" applyNumberFormat="1" applyFont="1" applyAlignment="1">
      <alignment horizontal="right" vertical="center"/>
    </xf>
    <xf numFmtId="164" fontId="2" fillId="0" borderId="10" xfId="0" applyNumberFormat="1" applyFont="1" applyBorder="1" applyAlignment="1">
      <alignment horizontal="right" vertical="center"/>
    </xf>
    <xf numFmtId="164" fontId="2" fillId="0" borderId="9" xfId="0" applyNumberFormat="1" applyFont="1" applyBorder="1" applyAlignment="1">
      <alignment horizontal="right" vertical="center"/>
    </xf>
    <xf numFmtId="164" fontId="2" fillId="0" borderId="6" xfId="0" applyNumberFormat="1" applyFont="1" applyBorder="1" applyAlignment="1">
      <alignment horizontal="right" vertical="center"/>
    </xf>
    <xf numFmtId="0" fontId="2" fillId="0" borderId="10" xfId="0" applyFont="1" applyBorder="1" applyAlignment="1">
      <alignment vertical="center"/>
    </xf>
    <xf numFmtId="0" fontId="2" fillId="0" borderId="14" xfId="0" applyFont="1" applyBorder="1" applyAlignment="1">
      <alignment horizontal="right" vertical="center"/>
    </xf>
    <xf numFmtId="164" fontId="2" fillId="0" borderId="13" xfId="0" applyNumberFormat="1" applyFont="1" applyBorder="1" applyAlignment="1">
      <alignment horizontal="right" vertical="center"/>
    </xf>
    <xf numFmtId="0" fontId="1" fillId="0" borderId="8" xfId="0" applyFont="1" applyBorder="1"/>
    <xf numFmtId="164" fontId="2" fillId="0" borderId="8" xfId="0" applyNumberFormat="1" applyFont="1" applyBorder="1" applyAlignment="1">
      <alignment horizontal="right" vertical="center"/>
    </xf>
    <xf numFmtId="0" fontId="1" fillId="0" borderId="11" xfId="0" applyFont="1" applyBorder="1"/>
    <xf numFmtId="0" fontId="1" fillId="0" borderId="6" xfId="0" applyFont="1" applyBorder="1"/>
    <xf numFmtId="0" fontId="2" fillId="0" borderId="15" xfId="0" applyFont="1" applyBorder="1" applyAlignment="1">
      <alignment horizontal="right" vertical="center"/>
    </xf>
    <xf numFmtId="0" fontId="2" fillId="0" borderId="1" xfId="0" applyFont="1" applyBorder="1" applyAlignment="1">
      <alignment horizontal="left" vertical="center" wrapText="1"/>
    </xf>
    <xf numFmtId="164" fontId="1" fillId="0" borderId="12" xfId="0" applyNumberFormat="1" applyFont="1" applyBorder="1" applyAlignment="1">
      <alignment horizontal="right" vertical="center"/>
    </xf>
    <xf numFmtId="164" fontId="1" fillId="0" borderId="5" xfId="0" applyNumberFormat="1" applyFont="1" applyBorder="1" applyAlignment="1">
      <alignment horizontal="right" vertical="center"/>
    </xf>
    <xf numFmtId="164" fontId="2" fillId="0" borderId="12" xfId="0" applyNumberFormat="1" applyFont="1" applyBorder="1" applyAlignment="1">
      <alignment horizontal="right" vertical="center"/>
    </xf>
    <xf numFmtId="0" fontId="2" fillId="0" borderId="2" xfId="0" applyFont="1" applyBorder="1" applyAlignment="1">
      <alignment horizontal="left" vertical="center"/>
    </xf>
    <xf numFmtId="0" fontId="2" fillId="0" borderId="10" xfId="0" applyFont="1" applyBorder="1" applyAlignment="1">
      <alignment horizontal="left" vertical="center" wrapText="1"/>
    </xf>
    <xf numFmtId="164" fontId="2" fillId="0" borderId="11" xfId="0" applyNumberFormat="1" applyFont="1" applyBorder="1" applyAlignment="1">
      <alignment vertical="center"/>
    </xf>
    <xf numFmtId="164" fontId="2" fillId="0" borderId="0" xfId="0" applyNumberFormat="1" applyFont="1" applyAlignment="1">
      <alignment vertical="center"/>
    </xf>
    <xf numFmtId="0" fontId="7" fillId="0" borderId="4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9" fillId="0" borderId="4" xfId="0" applyFont="1" applyBorder="1" applyAlignment="1">
      <alignment horizontal="right" vertical="center"/>
    </xf>
    <xf numFmtId="0" fontId="0" fillId="0" borderId="0" xfId="0" applyAlignment="1">
      <alignment vertical="top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164" fontId="9" fillId="0" borderId="11" xfId="0" applyNumberFormat="1" applyFont="1" applyBorder="1" applyAlignment="1">
      <alignment horizontal="right" vertical="center"/>
    </xf>
    <xf numFmtId="0" fontId="1" fillId="0" borderId="4" xfId="0" applyFont="1" applyBorder="1" applyAlignment="1">
      <alignment vertical="center" wrapText="1"/>
    </xf>
    <xf numFmtId="0" fontId="1" fillId="0" borderId="7" xfId="0" applyFont="1" applyBorder="1" applyAlignment="1">
      <alignment vertical="center" wrapText="1"/>
    </xf>
    <xf numFmtId="0" fontId="1" fillId="0" borderId="7" xfId="0" applyFont="1" applyBorder="1" applyAlignment="1">
      <alignment horizontal="right" vertical="center"/>
    </xf>
    <xf numFmtId="1" fontId="0" fillId="0" borderId="0" xfId="0" applyNumberFormat="1"/>
    <xf numFmtId="164" fontId="1" fillId="0" borderId="4" xfId="0" applyNumberFormat="1" applyFont="1" applyBorder="1" applyAlignment="1">
      <alignment horizontal="right" vertical="center"/>
    </xf>
    <xf numFmtId="164" fontId="1" fillId="0" borderId="7" xfId="0" applyNumberFormat="1" applyFont="1" applyBorder="1" applyAlignment="1">
      <alignment horizontal="right" vertical="center"/>
    </xf>
    <xf numFmtId="164" fontId="2" fillId="0" borderId="10" xfId="0" applyNumberFormat="1" applyFont="1" applyBorder="1" applyAlignment="1">
      <alignment horizontal="left" vertical="center"/>
    </xf>
    <xf numFmtId="0" fontId="2" fillId="0" borderId="21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164" fontId="2" fillId="0" borderId="22" xfId="0" applyNumberFormat="1" applyFont="1" applyBorder="1" applyAlignment="1">
      <alignment horizontal="right" vertical="center"/>
    </xf>
    <xf numFmtId="164" fontId="2" fillId="0" borderId="23" xfId="0" applyNumberFormat="1" applyFont="1" applyBorder="1" applyAlignment="1">
      <alignment horizontal="right" vertical="center"/>
    </xf>
    <xf numFmtId="0" fontId="7" fillId="2" borderId="12" xfId="0" applyFont="1" applyFill="1" applyBorder="1" applyAlignment="1">
      <alignment horizontal="left" vertical="top" wrapText="1"/>
    </xf>
    <xf numFmtId="49" fontId="7" fillId="2" borderId="12" xfId="0" applyNumberFormat="1" applyFont="1" applyFill="1" applyBorder="1" applyAlignment="1">
      <alignment horizontal="left" vertical="top" wrapText="1"/>
    </xf>
    <xf numFmtId="49" fontId="7" fillId="2" borderId="20" xfId="0" applyNumberFormat="1" applyFont="1" applyFill="1" applyBorder="1" applyAlignment="1">
      <alignment horizontal="left" vertical="top" wrapText="1"/>
    </xf>
    <xf numFmtId="0" fontId="2" fillId="0" borderId="24" xfId="0" applyFont="1" applyBorder="1" applyAlignment="1">
      <alignment vertical="center"/>
    </xf>
    <xf numFmtId="0" fontId="1" fillId="0" borderId="12" xfId="0" applyFont="1" applyBorder="1"/>
    <xf numFmtId="164" fontId="2" fillId="0" borderId="19" xfId="0" applyNumberFormat="1" applyFont="1" applyBorder="1" applyAlignment="1">
      <alignment horizontal="right" vertical="center"/>
    </xf>
    <xf numFmtId="0" fontId="2" fillId="0" borderId="18" xfId="0" applyFont="1" applyBorder="1" applyAlignment="1">
      <alignment vertical="center"/>
    </xf>
    <xf numFmtId="0" fontId="1" fillId="0" borderId="17" xfId="0" applyFont="1" applyBorder="1"/>
    <xf numFmtId="164" fontId="2" fillId="0" borderId="17" xfId="0" applyNumberFormat="1" applyFont="1" applyBorder="1" applyAlignment="1">
      <alignment horizontal="right" vertical="center"/>
    </xf>
    <xf numFmtId="164" fontId="2" fillId="0" borderId="20" xfId="0" applyNumberFormat="1" applyFont="1" applyBorder="1" applyAlignment="1">
      <alignment horizontal="right" vertical="center"/>
    </xf>
    <xf numFmtId="0" fontId="7" fillId="2" borderId="18" xfId="0" applyFont="1" applyFill="1" applyBorder="1" applyAlignment="1">
      <alignment horizontal="left" vertical="top" wrapText="1"/>
    </xf>
    <xf numFmtId="0" fontId="2" fillId="0" borderId="16" xfId="0" applyFont="1" applyBorder="1" applyAlignment="1">
      <alignment horizontal="left" vertical="center"/>
    </xf>
    <xf numFmtId="0" fontId="2" fillId="0" borderId="16" xfId="0" applyFont="1" applyBorder="1" applyAlignment="1">
      <alignment horizontal="right" vertical="center" wrapText="1"/>
    </xf>
    <xf numFmtId="164" fontId="2" fillId="0" borderId="16" xfId="0" applyNumberFormat="1" applyFont="1" applyBorder="1" applyAlignment="1">
      <alignment horizontal="right" vertical="top" wrapText="1"/>
    </xf>
    <xf numFmtId="164" fontId="2" fillId="0" borderId="10" xfId="0" applyNumberFormat="1" applyFont="1" applyBorder="1" applyAlignment="1">
      <alignment horizontal="right" vertical="top" wrapText="1"/>
    </xf>
  </cellXfs>
  <cellStyles count="2">
    <cellStyle name="Hyperlink" xfId="1" builtinId="8"/>
    <cellStyle name="Normal" xfId="0" builtinId="0"/>
  </cellStyles>
  <dxfs count="5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alignment horizontal="general" vertical="center" textRotation="0" wrapText="1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numFmt numFmtId="165" formatCode="0.0"/>
    </dxf>
    <dxf>
      <numFmt numFmtId="165" formatCode="0.0"/>
      <border diagonalUp="0" diagonalDown="0">
        <left style="medium">
          <color indexed="64"/>
        </left>
        <right style="medium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numFmt numFmtId="164" formatCode="0.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6" formatCode="###0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 style="thin">
          <color auto="1"/>
        </right>
        <top/>
        <bottom/>
      </border>
    </dxf>
    <dxf>
      <border diagonalUp="0" diagonalDown="0">
        <left style="medium">
          <color auto="1"/>
        </left>
        <right style="medium">
          <color auto="1"/>
        </right>
        <top style="medium">
          <color auto="1"/>
        </top>
        <bottom style="medium">
          <color auto="1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6" formatCode="###0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vertic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left" vertical="top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numFmt numFmtId="164" formatCode="0.0%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alignment horizontal="lef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 style="medium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strike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medium">
          <color indexed="64"/>
        </right>
        <top/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right" vertical="center" textRotation="0" wrapText="0" indent="0" justifyLastLine="0" shrinkToFit="0" readingOrder="0"/>
      <border diagonalUp="0" diagonalDown="0" outline="0">
        <left style="medium">
          <color indexed="64"/>
        </left>
        <right style="medium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alignment horizontal="left" vertical="top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border outline="0"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 style="thin">
          <color theme="8"/>
        </right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numFmt numFmtId="164" formatCode="0.0%"/>
      <alignment horizontal="right" vertical="center" textRotation="0" wrapText="0" indent="0" justifyLastLine="0" shrinkToFit="0" readingOrder="0"/>
      <border diagonalUp="0" diagonalDown="0">
        <left style="medium">
          <color indexed="64"/>
        </left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border diagonalUp="0" diagonalDown="0">
        <left style="medium">
          <color indexed="64"/>
        </left>
        <right/>
        <top style="thin">
          <color theme="8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rgb="FF000000"/>
        <name val="Arial"/>
        <family val="2"/>
        <scheme val="none"/>
      </font>
      <alignment horizontal="general" vertical="center" textRotation="0" wrapText="0" indent="0" justifyLastLine="0" shrinkToFit="0" readingOrder="0"/>
      <border diagonalUp="0" diagonalDown="0">
        <left style="thin">
          <color theme="8"/>
        </left>
        <right/>
        <top style="thin">
          <color theme="8"/>
        </top>
        <bottom/>
        <vertical/>
        <horizontal/>
      </border>
    </dxf>
    <dxf>
      <border outline="0">
        <bottom style="medium">
          <color indexed="64"/>
        </bottom>
      </border>
    </dxf>
    <dxf>
      <alignment horizontal="left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A555B2E-ECC5-4472-90EA-785B9D68E6D1}" name="Table12" displayName="Table12" ref="B5:D19" totalsRowShown="0" headerRowBorderDxfId="43" tableBorderDxfId="42">
  <autoFilter ref="B5:D19" xr:uid="{7A555B2E-ECC5-4472-90EA-785B9D68E6D1}">
    <filterColumn colId="0" hiddenButton="1"/>
    <filterColumn colId="1" hiddenButton="1"/>
    <filterColumn colId="2" hiddenButton="1"/>
  </autoFilter>
  <tableColumns count="3">
    <tableColumn id="1" xr3:uid="{84EE26FA-C1DB-4FB2-921B-9D4037B1B5DA}" name="Year" dataDxfId="41"/>
    <tableColumn id="2" xr3:uid="{4B81C345-856A-4842-937A-413FF94C47DE}" name="Number of pupils suspended" dataDxfId="40"/>
    <tableColumn id="3" xr3:uid="{9518C6E7-22E1-4742-B7BD-F733037E75D2}" name="Percentage of pupils " dataDxfId="39"/>
  </tableColumns>
  <tableStyleInfo name="TableStyleLight13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CB5E29FA-AF7A-49FC-BF39-862C869A3D24}" name="Table11" displayName="Table11" ref="B5:E10" totalsRowShown="0" headerRowBorderDxfId="31">
  <autoFilter ref="B5:E10" xr:uid="{CB5E29FA-AF7A-49FC-BF39-862C869A3D24}">
    <filterColumn colId="0" hiddenButton="1"/>
    <filterColumn colId="1" hiddenButton="1"/>
    <filterColumn colId="2" hiddenButton="1"/>
    <filterColumn colId="3" hiddenButton="1"/>
  </autoFilter>
  <tableColumns count="4">
    <tableColumn id="1" xr3:uid="{67B3826D-BF9C-46F9-87EA-BA6C173E4875}" name="School Type" dataDxfId="30"/>
    <tableColumn id="2" xr3:uid="{8C1D93EC-4D2E-4970-93EA-19B82BF6E790}" name="Number of pupils suspended" dataDxfId="29"/>
    <tableColumn id="3" xr3:uid="{71D7FBB9-A398-4A77-A6FD-07979DDE3E15}" name="Percentage of suspended pupils" dataDxfId="28"/>
    <tableColumn id="4" xr3:uid="{FC19DDDD-B216-4AA9-A994-5BC54A7EB872}" name="Percentage of pupils" dataDxfId="27"/>
  </tableColumns>
  <tableStyleInfo name="TableStyleLight13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1A02DC70-2781-4C30-AAA9-13FF226D7779}" name="Table314" displayName="Table314" ref="B5:E12" totalsRowShown="0" headerRowDxfId="38" headerRowBorderDxfId="37" tableBorderDxfId="36">
  <autoFilter ref="B5:E12" xr:uid="{1A02DC70-2781-4C30-AAA9-13FF226D7779}">
    <filterColumn colId="0" hiddenButton="1"/>
    <filterColumn colId="1" hiddenButton="1"/>
    <filterColumn colId="2" hiddenButton="1"/>
    <filterColumn colId="3" hiddenButton="1"/>
  </autoFilter>
  <tableColumns count="4">
    <tableColumn id="1" xr3:uid="{95AEADDA-4FDE-4FCF-A10C-76F1C08BAD2F}" name="Management type" dataDxfId="35"/>
    <tableColumn id="2" xr3:uid="{9D093DEC-4D02-4B77-B2B6-91997E52B022}" name="Number of pupils suspended" dataDxfId="34"/>
    <tableColumn id="5" xr3:uid="{B813CC57-40F2-4503-B1A8-00BE735B2256}" name="Percentage of suspended pupils" dataDxfId="33"/>
    <tableColumn id="4" xr3:uid="{28DB7FCD-25D9-4395-B2EF-458D7394879D}" name="Percentage of pupils" dataDxfId="32"/>
  </tableColumns>
  <tableStyleInfo name="TableStyleLight13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794C9384-FCE4-4DF1-B885-C3487E683B87}" name="Table415" displayName="Table415" ref="B5:D9" totalsRowShown="0" headerRowDxfId="26" headerRowBorderDxfId="25" tableBorderDxfId="24">
  <autoFilter ref="B5:D9" xr:uid="{794C9384-FCE4-4DF1-B885-C3487E683B87}">
    <filterColumn colId="0" hiddenButton="1"/>
    <filterColumn colId="1" hiddenButton="1"/>
    <filterColumn colId="2" hiddenButton="1"/>
  </autoFilter>
  <tableColumns count="3">
    <tableColumn id="1" xr3:uid="{9F49466C-7582-440D-82AF-020AAA2A9C92}" name="Number of times suspended"/>
    <tableColumn id="2" xr3:uid="{EDD9306E-A7A4-4DD1-A73E-283C14A7C46F}" name="Number of pupils suspended"/>
    <tableColumn id="3" xr3:uid="{9AF9D82C-00EF-4D88-85B9-E19AE76FBBF2}" name="Percentage of all suspended pupils" dataDxfId="23"/>
  </tableColumns>
  <tableStyleInfo name="TableStyleLight13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9B8E76CC-2FCB-4238-BD7F-DC4074D9FFDD}" name="Table516" displayName="Table516" ref="B5:D10" totalsRowShown="0" headerRowDxfId="22" headerRowBorderDxfId="21" tableBorderDxfId="20">
  <autoFilter ref="B5:D10" xr:uid="{9B8E76CC-2FCB-4238-BD7F-DC4074D9FFDD}">
    <filterColumn colId="0" hiddenButton="1"/>
    <filterColumn colId="1" hiddenButton="1"/>
    <filterColumn colId="2" hiddenButton="1"/>
  </autoFilter>
  <tableColumns count="3">
    <tableColumn id="1" xr3:uid="{9B440524-858F-4324-91E9-C6AD0C5BEA4F}" name="Duration" dataDxfId="19"/>
    <tableColumn id="2" xr3:uid="{1F7C5879-D033-477A-8642-F3C759FA80C1}" name="Number of pupils suspended" dataDxfId="18"/>
    <tableColumn id="3" xr3:uid="{243FC722-7839-40C7-9069-7D8E0DA52321}" name="Percentage of all suspended pupils" dataDxfId="17"/>
  </tableColumns>
  <tableStyleInfo name="TableStyleLight13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819EDA8C-90EA-4146-997E-09CC94E432DC}" name="Table617" displayName="Table617" ref="B5:E10" totalsRowShown="0" headerRowBorderDxfId="16" tableBorderDxfId="15">
  <autoFilter ref="B5:E10" xr:uid="{819EDA8C-90EA-4146-997E-09CC94E432DC}">
    <filterColumn colId="0" hiddenButton="1"/>
    <filterColumn colId="1" hiddenButton="1"/>
    <filterColumn colId="2" hiddenButton="1"/>
    <filterColumn colId="3" hiddenButton="1"/>
  </autoFilter>
  <tableColumns count="4">
    <tableColumn id="1" xr3:uid="{0EFFD8BD-53DD-43E8-9A1B-536A57609003}" name="Key Stage " dataDxfId="14"/>
    <tableColumn id="2" xr3:uid="{926D2D08-D39E-483E-9698-5410B23E9197}" name="Number of pupils suspended" dataDxfId="13"/>
    <tableColumn id="4" xr3:uid="{D9A534E0-4F4B-4DF2-BB1F-6BC791685DF5}" name="Percentage of suspended pupils" dataDxfId="12"/>
    <tableColumn id="3" xr3:uid="{62B1A0CD-4FAC-4521-A431-4CC9123FC435}" name="Percentage of pupils" dataDxfId="11"/>
  </tableColumns>
  <tableStyleInfo name="TableStyleLight13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8" xr:uid="{ABF96E93-7346-4418-B8CC-3F8B11CD49F6}" name="Table819" displayName="Table819" ref="B5:E41" totalsRowShown="0" headerRowDxfId="10" headerRowBorderDxfId="9" tableBorderDxfId="8">
  <autoFilter ref="B5:E41" xr:uid="{ABF96E93-7346-4418-B8CC-3F8B11CD49F6}">
    <filterColumn colId="0" hiddenButton="1"/>
    <filterColumn colId="1" hiddenButton="1"/>
    <filterColumn colId="2" hiddenButton="1"/>
    <filterColumn colId="3" hiddenButton="1"/>
  </autoFilter>
  <tableColumns count="4">
    <tableColumn id="1" xr3:uid="{0DD3BF50-4291-4B49-B44F-DBB60AAF48D1}" name="Pupil characteristic" dataDxfId="7"/>
    <tableColumn id="2" xr3:uid="{20226D50-011F-4197-BA02-FFF831BBC07F}" name="Number of pupils suspended"/>
    <tableColumn id="4" xr3:uid="{B7504AA5-54CE-4374-AE53-727F19350ADA}" name="Percentage of suspended pupils" dataDxfId="6"/>
    <tableColumn id="3" xr3:uid="{D1E93DF4-A7E7-457C-BC4E-507E7E7E6877}" name="Percentage of pupils" dataDxfId="5"/>
  </tableColumns>
  <tableStyleInfo name="TableStyleLight13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3CD218F-244E-4165-9782-E48E8B9EDDC9}" name="Table2" displayName="Table2" ref="B6:E12" headerRowDxfId="49" tableBorderDxfId="48">
  <autoFilter ref="B6:E12" xr:uid="{F3CD218F-244E-4165-9782-E48E8B9EDDC9}">
    <filterColumn colId="0" hiddenButton="1"/>
    <filterColumn colId="1" hiddenButton="1"/>
    <filterColumn colId="2" hiddenButton="1"/>
    <filterColumn colId="3" hiddenButton="1"/>
  </autoFilter>
  <tableColumns count="4">
    <tableColumn id="1" xr3:uid="{E555C7B8-59FA-43C5-8660-AFDCFD6ADEEF}" name="Education Authority Region" totalsRowLabel="Total" dataDxfId="47"/>
    <tableColumn id="2" xr3:uid="{3B2AB113-091E-4FC5-87F8-7CEB37F1FB76}" name="Number of pupils suspended " dataDxfId="46"/>
    <tableColumn id="3" xr3:uid="{0531DE10-74B4-42DD-8629-1C187EF103E4}" name="Percentage of suspended pupils" dataDxfId="45">
      <calculatedColumnFormula>Table2[[#This Row],[Number of pupils suspended ]]/$C$12</calculatedColumnFormula>
    </tableColumn>
    <tableColumn id="4" xr3:uid="{D1A06B6F-E945-4AB9-83DB-9A8FDA014C8F}" name="Percentage of pupils" totalsRowFunction="sum" dataDxfId="44"/>
  </tableColumns>
  <tableStyleInfo name="TableStyleLight13" showFirstColumn="0" showLastColumn="0" showRowStripes="0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0" xr:uid="{96895432-566C-411E-9764-97AD5F3BC388}" name="Table20" displayName="Table20" ref="B5:D17" totalsRowShown="0" headerRowBorderDxfId="4" tableBorderDxfId="3">
  <autoFilter ref="B5:D17" xr:uid="{96895432-566C-411E-9764-97AD5F3BC388}">
    <filterColumn colId="0" hiddenButton="1"/>
    <filterColumn colId="1" hiddenButton="1"/>
    <filterColumn colId="2" hiddenButton="1"/>
  </autoFilter>
  <tableColumns count="3">
    <tableColumn id="1" xr3:uid="{C278C6ED-5B09-48D1-8FC4-5F82C131A383}" name="Reason for suspension occasion" dataDxfId="2"/>
    <tableColumn id="2" xr3:uid="{B102A40E-D8F0-4519-BE98-76C684DFCBD2}" name="Number" dataDxfId="1"/>
    <tableColumn id="3" xr3:uid="{B4B8E571-4D3B-40E6-B819-197AC30FDC60}" name="Percentage" dataDxfId="0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E5FA8C-B957-4BA7-A725-B5273FB0BA04}">
  <dimension ref="C4:C20"/>
  <sheetViews>
    <sheetView workbookViewId="0">
      <selection activeCell="C18" sqref="C18"/>
    </sheetView>
  </sheetViews>
  <sheetFormatPr defaultRowHeight="15.75" x14ac:dyDescent="0.25"/>
  <cols>
    <col min="3" max="3" width="9.140625" style="37"/>
  </cols>
  <sheetData>
    <row r="4" spans="3:3" ht="15" x14ac:dyDescent="0.25">
      <c r="C4" s="41" t="s">
        <v>98</v>
      </c>
    </row>
    <row r="6" spans="3:3" ht="15" x14ac:dyDescent="0.25">
      <c r="C6" s="41" t="s">
        <v>99</v>
      </c>
    </row>
    <row r="8" spans="3:3" ht="15" x14ac:dyDescent="0.25">
      <c r="C8" s="41" t="s">
        <v>101</v>
      </c>
    </row>
    <row r="10" spans="3:3" ht="15" x14ac:dyDescent="0.25">
      <c r="C10" s="41" t="s">
        <v>102</v>
      </c>
    </row>
    <row r="12" spans="3:3" ht="15" x14ac:dyDescent="0.25">
      <c r="C12" s="41" t="s">
        <v>103</v>
      </c>
    </row>
    <row r="14" spans="3:3" ht="15" x14ac:dyDescent="0.25">
      <c r="C14" s="41" t="s">
        <v>104</v>
      </c>
    </row>
    <row r="16" spans="3:3" ht="15" x14ac:dyDescent="0.25">
      <c r="C16" s="41" t="s">
        <v>106</v>
      </c>
    </row>
    <row r="18" spans="3:3" x14ac:dyDescent="0.25">
      <c r="C18" s="42" t="s">
        <v>107</v>
      </c>
    </row>
    <row r="20" spans="3:3" ht="15" x14ac:dyDescent="0.25">
      <c r="C20" s="41" t="s">
        <v>108</v>
      </c>
    </row>
  </sheetData>
  <hyperlinks>
    <hyperlink ref="C4" location="'Table 1'!A1" display="Table 1: The number and percentage of pupils of compulsory school age suspended 2011/12 – 2022/23" xr:uid="{065FE41E-2786-46F0-ADCE-6E044C5F898B}"/>
    <hyperlink ref="C6" location="'Table 2'!A1" display="Table 2: The number and percentage of pupils of compulsory school age suspended by school type 2022/23" xr:uid="{23244FFC-5769-472D-96A5-FB7B82D63C09}"/>
    <hyperlink ref="C8" location="'Table 3'!A1" display="Table 3: The number and percentage of pupils of compulsory school age suspended by school management type 2022/23" xr:uid="{D91BEC7D-B706-41CA-9E45-9D50203F1FA1}"/>
    <hyperlink ref="C10" location="'Table 4'!A1" display="Table 4: Pupils of compulsory school age by number of suspension occasions 2022/23" xr:uid="{89E2CA0B-4D37-4BA6-BD2A-27F9C772BAE5}"/>
    <hyperlink ref="C12" location="'Table 5'!A1" display="Table 5: Length of time pupils of compulsory school age were suspended 2022/23" xr:uid="{F2073DE3-4D58-4727-9916-1DBBB70FBFD7}"/>
    <hyperlink ref="C14" location="'Table 6'!A1" display="Table 6: The number and percentage of pupils of compulsory school age suspended by Key Stage 2022/23 " xr:uid="{849ACE08-7D6D-43E5-99D2-E08B1FC9F0A4}"/>
    <hyperlink ref="C16" location="'Table 7'!A1" display="Table 7: The number and percentage of pupils of compulsory school age suspended by pupil characteristics 2022/23" xr:uid="{BFA4D501-E6AF-4EE9-AFC9-A19654FA17E6}"/>
    <hyperlink ref="C18" location="'Table 8'!A1" display="Table 8: The number and percentage of pupils of compulsory school age suspended by Education Authority Region 2022/23 " xr:uid="{DD3104E9-01C2-4CDE-92C0-0E77B19D7466}"/>
    <hyperlink ref="C20" location="'Table 9'!A1" display="Table 9: Reasons for suspension occasions for pupils of compulsory school age 2022/23" xr:uid="{FC5317B9-B21D-4F8F-AD19-3E946C89BAFB}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732445-9361-4EE4-A107-240CF5B89692}">
  <dimension ref="B3:D20"/>
  <sheetViews>
    <sheetView workbookViewId="0">
      <selection activeCell="H6" sqref="H6"/>
    </sheetView>
  </sheetViews>
  <sheetFormatPr defaultRowHeight="15" x14ac:dyDescent="0.25"/>
  <cols>
    <col min="2" max="2" width="41.42578125" customWidth="1"/>
    <col min="3" max="3" width="23.5703125" customWidth="1"/>
    <col min="4" max="4" width="23" customWidth="1"/>
    <col min="7" max="7" width="12" bestFit="1" customWidth="1"/>
    <col min="11" max="11" width="43.85546875" bestFit="1" customWidth="1"/>
    <col min="12" max="12" width="10.28515625" bestFit="1" customWidth="1"/>
  </cols>
  <sheetData>
    <row r="3" spans="2:4" x14ac:dyDescent="0.25">
      <c r="B3" s="12" t="s">
        <v>108</v>
      </c>
    </row>
    <row r="5" spans="2:4" ht="16.5" thickBot="1" x14ac:dyDescent="0.3">
      <c r="B5" s="27" t="s">
        <v>75</v>
      </c>
      <c r="C5" s="27" t="s">
        <v>76</v>
      </c>
      <c r="D5" s="27" t="s">
        <v>77</v>
      </c>
    </row>
    <row r="6" spans="2:4" x14ac:dyDescent="0.25">
      <c r="B6" s="72" t="s">
        <v>78</v>
      </c>
      <c r="C6" s="38">
        <v>2429</v>
      </c>
      <c r="D6" s="76">
        <v>0.30731275303643724</v>
      </c>
    </row>
    <row r="7" spans="2:4" x14ac:dyDescent="0.25">
      <c r="B7" s="72" t="s">
        <v>79</v>
      </c>
      <c r="C7" s="38">
        <v>1829</v>
      </c>
      <c r="D7" s="76">
        <v>0.23140182186234817</v>
      </c>
    </row>
    <row r="8" spans="2:4" x14ac:dyDescent="0.25">
      <c r="B8" s="72" t="s">
        <v>80</v>
      </c>
      <c r="C8" s="38">
        <v>1738</v>
      </c>
      <c r="D8" s="76">
        <v>0.21988866396761134</v>
      </c>
    </row>
    <row r="9" spans="2:4" x14ac:dyDescent="0.25">
      <c r="B9" s="72" t="s">
        <v>81</v>
      </c>
      <c r="C9" s="38">
        <v>487</v>
      </c>
      <c r="D9" s="76">
        <v>6.161437246963563E-2</v>
      </c>
    </row>
    <row r="10" spans="2:4" x14ac:dyDescent="0.25">
      <c r="B10" s="72" t="s">
        <v>84</v>
      </c>
      <c r="C10" s="38">
        <v>308</v>
      </c>
      <c r="D10" s="76">
        <v>3.8967611336032389E-2</v>
      </c>
    </row>
    <row r="11" spans="2:4" x14ac:dyDescent="0.25">
      <c r="B11" s="72" t="s">
        <v>83</v>
      </c>
      <c r="C11" s="38">
        <v>295</v>
      </c>
      <c r="D11" s="76">
        <v>3.7322874493927127E-2</v>
      </c>
    </row>
    <row r="12" spans="2:4" x14ac:dyDescent="0.25">
      <c r="B12" s="72" t="s">
        <v>82</v>
      </c>
      <c r="C12" s="38">
        <v>270</v>
      </c>
      <c r="D12" s="76">
        <v>3.4159919028340084E-2</v>
      </c>
    </row>
    <row r="13" spans="2:4" x14ac:dyDescent="0.25">
      <c r="B13" s="72" t="s">
        <v>85</v>
      </c>
      <c r="C13" s="38">
        <v>267</v>
      </c>
      <c r="D13" s="76">
        <v>3.3780364372469639E-2</v>
      </c>
    </row>
    <row r="14" spans="2:4" x14ac:dyDescent="0.25">
      <c r="B14" s="72" t="s">
        <v>86</v>
      </c>
      <c r="C14" s="38">
        <v>174</v>
      </c>
      <c r="D14" s="76">
        <v>2.201417004048583E-2</v>
      </c>
    </row>
    <row r="15" spans="2:4" x14ac:dyDescent="0.25">
      <c r="B15" s="72" t="s">
        <v>87</v>
      </c>
      <c r="C15" s="38">
        <v>73</v>
      </c>
      <c r="D15" s="76">
        <v>9.2358299595141705E-3</v>
      </c>
    </row>
    <row r="16" spans="2:4" ht="15.75" thickBot="1" x14ac:dyDescent="0.3">
      <c r="B16" s="72" t="s">
        <v>88</v>
      </c>
      <c r="C16" s="38">
        <v>34</v>
      </c>
      <c r="D16" s="76">
        <v>4.3016194331983804E-3</v>
      </c>
    </row>
    <row r="17" spans="2:4" x14ac:dyDescent="0.25">
      <c r="B17" s="73" t="s">
        <v>23</v>
      </c>
      <c r="C17" s="74">
        <v>7904</v>
      </c>
      <c r="D17" s="77">
        <v>1</v>
      </c>
    </row>
    <row r="18" spans="2:4" x14ac:dyDescent="0.25">
      <c r="B18" s="8" t="s">
        <v>15</v>
      </c>
      <c r="C18" s="39"/>
      <c r="D18" s="25"/>
    </row>
    <row r="19" spans="2:4" x14ac:dyDescent="0.25">
      <c r="B19" s="40" t="s">
        <v>89</v>
      </c>
    </row>
    <row r="20" spans="2:4" x14ac:dyDescent="0.25">
      <c r="B20" s="40" t="s">
        <v>90</v>
      </c>
    </row>
  </sheetData>
  <sortState xmlns:xlrd2="http://schemas.microsoft.com/office/spreadsheetml/2017/richdata2" ref="K7:O17">
    <sortCondition descending="1" ref="L7:L17"/>
  </sortState>
  <pageMargins left="0.7" right="0.7" top="0.75" bottom="0.75" header="0.3" footer="0.3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7A438-AE15-4F3F-8C72-CA382B15B011}">
  <dimension ref="B3:J24"/>
  <sheetViews>
    <sheetView workbookViewId="0">
      <selection activeCell="B22" sqref="B22"/>
    </sheetView>
  </sheetViews>
  <sheetFormatPr defaultRowHeight="15" x14ac:dyDescent="0.25"/>
  <cols>
    <col min="2" max="2" width="26.7109375" customWidth="1"/>
    <col min="3" max="3" width="38.85546875" customWidth="1"/>
    <col min="4" max="4" width="37.28515625" customWidth="1"/>
    <col min="5" max="5" width="36.5703125" customWidth="1"/>
  </cols>
  <sheetData>
    <row r="3" spans="2:10" x14ac:dyDescent="0.25">
      <c r="B3" s="1" t="s">
        <v>96</v>
      </c>
      <c r="I3" s="9"/>
      <c r="J3" s="9"/>
    </row>
    <row r="4" spans="2:10" x14ac:dyDescent="0.25">
      <c r="I4" s="9"/>
      <c r="J4" s="9"/>
    </row>
    <row r="5" spans="2:10" ht="16.5" thickBot="1" x14ac:dyDescent="0.3">
      <c r="B5" s="2" t="s">
        <v>0</v>
      </c>
      <c r="C5" s="3" t="s">
        <v>1</v>
      </c>
      <c r="D5" s="4" t="s">
        <v>2</v>
      </c>
      <c r="I5" s="9"/>
      <c r="J5" s="9"/>
    </row>
    <row r="6" spans="2:10" x14ac:dyDescent="0.25">
      <c r="B6" s="5" t="s">
        <v>3</v>
      </c>
      <c r="C6" s="6">
        <v>3879</v>
      </c>
      <c r="D6" s="43">
        <v>1.4E-2</v>
      </c>
      <c r="I6" s="9"/>
      <c r="J6" s="9"/>
    </row>
    <row r="7" spans="2:10" x14ac:dyDescent="0.25">
      <c r="B7" s="5" t="s">
        <v>4</v>
      </c>
      <c r="C7" s="6">
        <v>3556</v>
      </c>
      <c r="D7" s="43">
        <v>1.2999999999999999E-2</v>
      </c>
      <c r="I7" s="9"/>
      <c r="J7" s="9"/>
    </row>
    <row r="8" spans="2:10" x14ac:dyDescent="0.25">
      <c r="B8" s="5" t="s">
        <v>5</v>
      </c>
      <c r="C8" s="6">
        <v>3677</v>
      </c>
      <c r="D8" s="43">
        <v>1.2999999999999999E-2</v>
      </c>
      <c r="I8" s="9"/>
      <c r="J8" s="9"/>
    </row>
    <row r="9" spans="2:10" x14ac:dyDescent="0.25">
      <c r="B9" s="5" t="s">
        <v>6</v>
      </c>
      <c r="C9" s="6">
        <v>3647</v>
      </c>
      <c r="D9" s="43">
        <v>1.2999999999999999E-2</v>
      </c>
      <c r="I9" s="9"/>
      <c r="J9" s="9"/>
    </row>
    <row r="10" spans="2:10" x14ac:dyDescent="0.25">
      <c r="B10" s="5" t="s">
        <v>7</v>
      </c>
      <c r="C10" s="6">
        <v>4156</v>
      </c>
      <c r="D10" s="43">
        <v>1.4999999999999999E-2</v>
      </c>
      <c r="I10" s="9"/>
      <c r="J10" s="9"/>
    </row>
    <row r="11" spans="2:10" x14ac:dyDescent="0.25">
      <c r="B11" s="5" t="s">
        <v>8</v>
      </c>
      <c r="C11" s="6">
        <v>4048</v>
      </c>
      <c r="D11" s="43">
        <v>1.4E-2</v>
      </c>
      <c r="I11" s="9"/>
      <c r="J11" s="9"/>
    </row>
    <row r="12" spans="2:10" x14ac:dyDescent="0.25">
      <c r="B12" s="5" t="s">
        <v>9</v>
      </c>
      <c r="C12" s="6">
        <v>4069</v>
      </c>
      <c r="D12" s="43">
        <v>1.4E-2</v>
      </c>
      <c r="I12" s="9"/>
      <c r="J12" s="9"/>
    </row>
    <row r="13" spans="2:10" x14ac:dyDescent="0.25">
      <c r="B13" s="5" t="s">
        <v>10</v>
      </c>
      <c r="C13" s="6">
        <v>4549</v>
      </c>
      <c r="D13" s="43">
        <v>1.4999999999999999E-2</v>
      </c>
      <c r="I13" s="9"/>
      <c r="J13" s="9"/>
    </row>
    <row r="14" spans="2:10" x14ac:dyDescent="0.25">
      <c r="B14" s="5" t="s">
        <v>11</v>
      </c>
      <c r="C14" s="6">
        <v>3342</v>
      </c>
      <c r="D14" s="43">
        <v>1.0999999999999999E-2</v>
      </c>
      <c r="I14" s="9"/>
      <c r="J14" s="9"/>
    </row>
    <row r="15" spans="2:10" x14ac:dyDescent="0.25">
      <c r="B15" s="5" t="s">
        <v>12</v>
      </c>
      <c r="C15" s="6">
        <v>3506</v>
      </c>
      <c r="D15" s="43">
        <v>1.2E-2</v>
      </c>
      <c r="I15" s="9"/>
      <c r="J15" s="9"/>
    </row>
    <row r="16" spans="2:10" x14ac:dyDescent="0.25">
      <c r="B16" s="5" t="s">
        <v>13</v>
      </c>
      <c r="C16" s="6">
        <v>4714</v>
      </c>
      <c r="D16" s="43">
        <v>1.6E-2</v>
      </c>
      <c r="I16" s="9"/>
      <c r="J16" s="9"/>
    </row>
    <row r="17" spans="2:10" x14ac:dyDescent="0.25">
      <c r="B17" s="5" t="s">
        <v>14</v>
      </c>
      <c r="C17" s="6">
        <v>5129</v>
      </c>
      <c r="D17" s="43">
        <v>1.7000000000000001E-2</v>
      </c>
      <c r="I17" s="9"/>
      <c r="J17" s="9"/>
    </row>
    <row r="18" spans="2:10" x14ac:dyDescent="0.25">
      <c r="B18" s="5" t="s">
        <v>91</v>
      </c>
      <c r="C18" s="6">
        <v>5393</v>
      </c>
      <c r="D18" s="43">
        <v>1.7999999999999999E-2</v>
      </c>
      <c r="I18" s="9"/>
      <c r="J18" s="9"/>
    </row>
    <row r="19" spans="2:10" x14ac:dyDescent="0.25">
      <c r="B19" s="5" t="s">
        <v>97</v>
      </c>
      <c r="C19" s="6">
        <v>4756</v>
      </c>
      <c r="D19" s="43">
        <v>1.5802922012114688E-2</v>
      </c>
    </row>
    <row r="20" spans="2:10" x14ac:dyDescent="0.25">
      <c r="B20" s="8" t="s">
        <v>15</v>
      </c>
    </row>
    <row r="24" spans="2:10" x14ac:dyDescent="0.25">
      <c r="C24" s="9"/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FBD8F6-B68C-4D9A-9ED9-E4EB3EE2424A}">
  <dimension ref="B3:E13"/>
  <sheetViews>
    <sheetView tabSelected="1" workbookViewId="0">
      <selection activeCell="C30" sqref="C30"/>
    </sheetView>
  </sheetViews>
  <sheetFormatPr defaultRowHeight="15" x14ac:dyDescent="0.25"/>
  <cols>
    <col min="2" max="2" width="19.85546875" customWidth="1"/>
    <col min="3" max="3" width="34.7109375" customWidth="1"/>
    <col min="4" max="4" width="38.42578125" customWidth="1"/>
    <col min="5" max="5" width="29.85546875" customWidth="1"/>
  </cols>
  <sheetData>
    <row r="3" spans="2:5" x14ac:dyDescent="0.25">
      <c r="B3" s="1" t="s">
        <v>99</v>
      </c>
    </row>
    <row r="4" spans="2:5" ht="15.75" thickBot="1" x14ac:dyDescent="0.3"/>
    <row r="5" spans="2:5" ht="30.75" thickBot="1" x14ac:dyDescent="0.3">
      <c r="B5" s="10" t="s">
        <v>16</v>
      </c>
      <c r="C5" s="11" t="s">
        <v>1</v>
      </c>
      <c r="D5" s="18" t="s">
        <v>17</v>
      </c>
      <c r="E5" s="10" t="s">
        <v>18</v>
      </c>
    </row>
    <row r="6" spans="2:5" x14ac:dyDescent="0.25">
      <c r="B6" s="12" t="s">
        <v>19</v>
      </c>
      <c r="C6" s="7">
        <v>200</v>
      </c>
      <c r="D6" s="44">
        <v>4.2052144659377629E-2</v>
      </c>
      <c r="E6" s="45">
        <v>1.1938659169188708E-3</v>
      </c>
    </row>
    <row r="7" spans="2:5" x14ac:dyDescent="0.25">
      <c r="B7" s="12" t="s">
        <v>20</v>
      </c>
      <c r="C7" s="7">
        <v>3730</v>
      </c>
      <c r="D7" s="44">
        <v>0.78427249789739273</v>
      </c>
      <c r="E7" s="45">
        <v>4.7944677241060184E-2</v>
      </c>
    </row>
    <row r="8" spans="2:5" x14ac:dyDescent="0.25">
      <c r="B8" s="12" t="s">
        <v>21</v>
      </c>
      <c r="C8" s="7">
        <v>804</v>
      </c>
      <c r="D8" s="44">
        <v>0.16904962153069805</v>
      </c>
      <c r="E8" s="45">
        <v>1.6245377947505607E-2</v>
      </c>
    </row>
    <row r="9" spans="2:5" ht="15.75" thickBot="1" x14ac:dyDescent="0.3">
      <c r="B9" s="12" t="s">
        <v>22</v>
      </c>
      <c r="C9" s="14">
        <v>22</v>
      </c>
      <c r="D9" s="44">
        <v>4.6257359125315388E-3</v>
      </c>
      <c r="E9" s="45">
        <v>3.5801464605370219E-3</v>
      </c>
    </row>
    <row r="10" spans="2:5" ht="15.75" thickBot="1" x14ac:dyDescent="0.3">
      <c r="B10" s="49" t="s">
        <v>23</v>
      </c>
      <c r="C10" s="50">
        <v>4756</v>
      </c>
      <c r="D10" s="46">
        <v>1</v>
      </c>
      <c r="E10" s="51">
        <v>1.5802922012114688E-2</v>
      </c>
    </row>
    <row r="11" spans="2:5" x14ac:dyDescent="0.25">
      <c r="B11" s="8" t="s">
        <v>15</v>
      </c>
      <c r="C11" s="6"/>
      <c r="D11" s="13"/>
    </row>
    <row r="13" spans="2:5" x14ac:dyDescent="0.25">
      <c r="D13" s="9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CA1741-F0D1-4A08-B25D-D8603FA1847E}">
  <dimension ref="B3:E13"/>
  <sheetViews>
    <sheetView workbookViewId="0">
      <selection activeCell="B5" sqref="B5:E12"/>
    </sheetView>
  </sheetViews>
  <sheetFormatPr defaultRowHeight="15" x14ac:dyDescent="0.25"/>
  <cols>
    <col min="2" max="2" width="27.140625" customWidth="1"/>
    <col min="3" max="3" width="22.7109375" customWidth="1"/>
    <col min="4" max="4" width="28.42578125" customWidth="1"/>
    <col min="5" max="5" width="23.140625" customWidth="1"/>
  </cols>
  <sheetData>
    <row r="3" spans="2:5" x14ac:dyDescent="0.25">
      <c r="B3" s="1" t="s">
        <v>100</v>
      </c>
    </row>
    <row r="4" spans="2:5" ht="15.75" thickBot="1" x14ac:dyDescent="0.3">
      <c r="B4" s="1"/>
    </row>
    <row r="5" spans="2:5" ht="32.25" thickBot="1" x14ac:dyDescent="0.3">
      <c r="B5" s="16" t="s">
        <v>24</v>
      </c>
      <c r="C5" s="17" t="s">
        <v>1</v>
      </c>
      <c r="D5" s="18" t="s">
        <v>17</v>
      </c>
      <c r="E5" s="10" t="s">
        <v>18</v>
      </c>
    </row>
    <row r="6" spans="2:5" ht="15.75" x14ac:dyDescent="0.25">
      <c r="B6" s="12" t="s">
        <v>25</v>
      </c>
      <c r="C6" s="52">
        <v>1943</v>
      </c>
      <c r="D6" s="53">
        <v>0.40853658536585363</v>
      </c>
      <c r="E6" s="53">
        <v>1.6106303259391889E-2</v>
      </c>
    </row>
    <row r="7" spans="2:5" ht="15.75" x14ac:dyDescent="0.25">
      <c r="B7" s="12" t="s">
        <v>26</v>
      </c>
      <c r="C7" s="54">
        <v>576</v>
      </c>
      <c r="D7" s="44">
        <v>0.12111017661900757</v>
      </c>
      <c r="E7" s="44">
        <v>1.4478910059826051E-2</v>
      </c>
    </row>
    <row r="8" spans="2:5" ht="15.75" x14ac:dyDescent="0.25">
      <c r="B8" s="12" t="s">
        <v>27</v>
      </c>
      <c r="C8" s="54">
        <v>1455</v>
      </c>
      <c r="D8" s="44">
        <v>0.30592935239697222</v>
      </c>
      <c r="E8" s="44">
        <v>1.3169446883230905E-2</v>
      </c>
    </row>
    <row r="9" spans="2:5" ht="15.75" x14ac:dyDescent="0.25">
      <c r="B9" s="12" t="s">
        <v>28</v>
      </c>
      <c r="C9" s="54">
        <v>31</v>
      </c>
      <c r="D9" s="44">
        <v>6.5180824222035322E-3</v>
      </c>
      <c r="E9" s="44">
        <v>6.3641962636009032E-3</v>
      </c>
    </row>
    <row r="10" spans="2:5" ht="15.75" x14ac:dyDescent="0.25">
      <c r="B10" s="12" t="s">
        <v>29</v>
      </c>
      <c r="C10" s="54">
        <v>256</v>
      </c>
      <c r="D10" s="44">
        <v>5.3826745164003362E-2</v>
      </c>
      <c r="E10" s="44">
        <v>2.6975763962065333E-2</v>
      </c>
    </row>
    <row r="11" spans="2:5" ht="16.5" thickBot="1" x14ac:dyDescent="0.3">
      <c r="B11" s="12" t="s">
        <v>30</v>
      </c>
      <c r="C11" s="55">
        <v>495</v>
      </c>
      <c r="D11" s="48">
        <v>0.10407905803195963</v>
      </c>
      <c r="E11" s="44">
        <v>3.1538706594456831E-2</v>
      </c>
    </row>
    <row r="12" spans="2:5" ht="15.75" thickBot="1" x14ac:dyDescent="0.3">
      <c r="B12" s="78" t="s">
        <v>23</v>
      </c>
      <c r="C12" s="56">
        <v>4756</v>
      </c>
      <c r="D12" s="46">
        <v>1</v>
      </c>
      <c r="E12" s="46">
        <v>1.5802922012114688E-2</v>
      </c>
    </row>
    <row r="13" spans="2:5" x14ac:dyDescent="0.25">
      <c r="B13" s="8" t="s">
        <v>15</v>
      </c>
      <c r="C13" s="6"/>
      <c r="D13" s="13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A4F1A3-54E6-47D2-9DAD-579DE1282F23}">
  <dimension ref="B3:D12"/>
  <sheetViews>
    <sheetView workbookViewId="0">
      <selection activeCell="B5" sqref="B5:D9"/>
    </sheetView>
  </sheetViews>
  <sheetFormatPr defaultRowHeight="15" x14ac:dyDescent="0.25"/>
  <cols>
    <col min="2" max="2" width="33" customWidth="1"/>
    <col min="3" max="3" width="27.42578125" customWidth="1"/>
    <col min="4" max="4" width="25.42578125" customWidth="1"/>
  </cols>
  <sheetData>
    <row r="3" spans="2:4" x14ac:dyDescent="0.25">
      <c r="B3" s="1" t="s">
        <v>102</v>
      </c>
    </row>
    <row r="4" spans="2:4" x14ac:dyDescent="0.25">
      <c r="B4" s="1"/>
    </row>
    <row r="5" spans="2:4" ht="32.25" thickBot="1" x14ac:dyDescent="0.3">
      <c r="B5" s="57" t="s">
        <v>32</v>
      </c>
      <c r="C5" s="57" t="s">
        <v>1</v>
      </c>
      <c r="D5" s="57" t="s">
        <v>33</v>
      </c>
    </row>
    <row r="6" spans="2:4" x14ac:dyDescent="0.25">
      <c r="B6" s="20" t="s">
        <v>34</v>
      </c>
      <c r="C6" s="21">
        <v>3256</v>
      </c>
      <c r="D6" s="58">
        <v>0.68460891505466781</v>
      </c>
    </row>
    <row r="7" spans="2:4" x14ac:dyDescent="0.25">
      <c r="B7" s="20" t="s">
        <v>35</v>
      </c>
      <c r="C7" s="21">
        <v>788</v>
      </c>
      <c r="D7" s="59">
        <v>0.16568544995794784</v>
      </c>
    </row>
    <row r="8" spans="2:4" ht="15.75" thickBot="1" x14ac:dyDescent="0.3">
      <c r="B8" s="20" t="s">
        <v>36</v>
      </c>
      <c r="C8" s="22">
        <v>712</v>
      </c>
      <c r="D8" s="59">
        <v>0.14970563498738435</v>
      </c>
    </row>
    <row r="9" spans="2:4" x14ac:dyDescent="0.25">
      <c r="B9" s="23" t="s">
        <v>23</v>
      </c>
      <c r="C9" s="24">
        <v>4756</v>
      </c>
      <c r="D9" s="58">
        <v>1</v>
      </c>
    </row>
    <row r="10" spans="2:4" x14ac:dyDescent="0.25">
      <c r="B10" s="8" t="s">
        <v>15</v>
      </c>
      <c r="C10" s="22"/>
      <c r="D10" s="25"/>
    </row>
    <row r="12" spans="2:4" x14ac:dyDescent="0.25">
      <c r="C12" s="75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0037A-1C7B-434D-9EAC-DF372EB134DF}">
  <dimension ref="B3:D12"/>
  <sheetViews>
    <sheetView workbookViewId="0">
      <selection activeCell="B11" sqref="B11"/>
    </sheetView>
  </sheetViews>
  <sheetFormatPr defaultRowHeight="15" x14ac:dyDescent="0.25"/>
  <cols>
    <col min="2" max="2" width="22.140625" customWidth="1"/>
    <col min="3" max="4" width="29.5703125" customWidth="1"/>
  </cols>
  <sheetData>
    <row r="3" spans="2:4" x14ac:dyDescent="0.25">
      <c r="B3" s="1" t="s">
        <v>103</v>
      </c>
    </row>
    <row r="4" spans="2:4" ht="15.75" thickBot="1" x14ac:dyDescent="0.3">
      <c r="B4" s="1"/>
    </row>
    <row r="5" spans="2:4" ht="30.75" thickBot="1" x14ac:dyDescent="0.3">
      <c r="B5" s="16" t="s">
        <v>37</v>
      </c>
      <c r="C5" s="26" t="s">
        <v>1</v>
      </c>
      <c r="D5" s="27" t="s">
        <v>33</v>
      </c>
    </row>
    <row r="6" spans="2:4" x14ac:dyDescent="0.25">
      <c r="B6" s="12" t="s">
        <v>38</v>
      </c>
      <c r="C6" s="28">
        <v>3954</v>
      </c>
      <c r="D6" s="60">
        <v>0.83137089991589574</v>
      </c>
    </row>
    <row r="7" spans="2:4" x14ac:dyDescent="0.25">
      <c r="B7" s="12" t="s">
        <v>39</v>
      </c>
      <c r="C7" s="19">
        <v>440</v>
      </c>
      <c r="D7" s="43">
        <v>9.2514718250630776E-2</v>
      </c>
    </row>
    <row r="8" spans="2:4" x14ac:dyDescent="0.25">
      <c r="B8" s="12" t="s">
        <v>40</v>
      </c>
      <c r="C8" s="28">
        <v>226</v>
      </c>
      <c r="D8" s="43">
        <v>4.7518923465096723E-2</v>
      </c>
    </row>
    <row r="9" spans="2:4" x14ac:dyDescent="0.25">
      <c r="B9" s="12" t="s">
        <v>41</v>
      </c>
      <c r="C9" s="28">
        <v>70</v>
      </c>
      <c r="D9" s="43">
        <v>1.471825063078217E-2</v>
      </c>
    </row>
    <row r="10" spans="2:4" ht="15.75" thickBot="1" x14ac:dyDescent="0.3">
      <c r="B10" s="29" t="s">
        <v>42</v>
      </c>
      <c r="C10" s="30">
        <v>66</v>
      </c>
      <c r="D10" s="43">
        <v>1.3877207737594618E-2</v>
      </c>
    </row>
    <row r="11" spans="2:4" ht="15.75" thickBot="1" x14ac:dyDescent="0.3">
      <c r="B11" s="31" t="s">
        <v>23</v>
      </c>
      <c r="C11" s="30">
        <f>SUM(Table516[Number of pupils suspended])</f>
        <v>4756</v>
      </c>
      <c r="D11" s="46">
        <v>1</v>
      </c>
    </row>
    <row r="12" spans="2:4" x14ac:dyDescent="0.25">
      <c r="B12" s="8" t="s">
        <v>15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CFFDAD-A868-4CAF-B8D2-192E7CBFD89E}">
  <dimension ref="B3:E11"/>
  <sheetViews>
    <sheetView workbookViewId="0">
      <selection activeCell="B5" sqref="B5:E10"/>
    </sheetView>
  </sheetViews>
  <sheetFormatPr defaultRowHeight="15" x14ac:dyDescent="0.25"/>
  <cols>
    <col min="2" max="2" width="36.7109375" customWidth="1"/>
    <col min="3" max="3" width="23.42578125" customWidth="1"/>
    <col min="4" max="4" width="21.7109375" customWidth="1"/>
    <col min="5" max="5" width="23.7109375" customWidth="1"/>
  </cols>
  <sheetData>
    <row r="3" spans="2:5" x14ac:dyDescent="0.25">
      <c r="B3" s="12" t="s">
        <v>104</v>
      </c>
    </row>
    <row r="4" spans="2:5" ht="15.75" thickBot="1" x14ac:dyDescent="0.3">
      <c r="B4" s="12"/>
    </row>
    <row r="5" spans="2:5" ht="30.75" thickBot="1" x14ac:dyDescent="0.3">
      <c r="B5" s="61" t="s">
        <v>43</v>
      </c>
      <c r="C5" s="62" t="s">
        <v>1</v>
      </c>
      <c r="D5" s="18" t="s">
        <v>17</v>
      </c>
      <c r="E5" s="10" t="s">
        <v>18</v>
      </c>
    </row>
    <row r="6" spans="2:5" ht="15.75" x14ac:dyDescent="0.25">
      <c r="B6" s="12" t="s">
        <v>44</v>
      </c>
      <c r="C6" s="52">
        <v>76</v>
      </c>
      <c r="D6" s="43">
        <v>1.59798149705635E-2</v>
      </c>
      <c r="E6" s="60">
        <v>8.0106246179142862E-4</v>
      </c>
    </row>
    <row r="7" spans="2:5" ht="15.75" x14ac:dyDescent="0.25">
      <c r="B7" s="12" t="s">
        <v>45</v>
      </c>
      <c r="C7" s="54">
        <v>127</v>
      </c>
      <c r="D7" s="43">
        <v>2.6703111858704793E-2</v>
      </c>
      <c r="E7" s="43">
        <v>1.6673012038702394E-3</v>
      </c>
    </row>
    <row r="8" spans="2:5" ht="15.75" x14ac:dyDescent="0.25">
      <c r="B8" s="12" t="s">
        <v>46</v>
      </c>
      <c r="C8" s="54">
        <v>2580</v>
      </c>
      <c r="D8" s="43">
        <v>0.54247266610597145</v>
      </c>
      <c r="E8" s="43">
        <v>3.3033302177893298E-2</v>
      </c>
    </row>
    <row r="9" spans="2:5" ht="16.5" thickBot="1" x14ac:dyDescent="0.3">
      <c r="B9" s="12" t="s">
        <v>47</v>
      </c>
      <c r="C9" s="54">
        <v>1973</v>
      </c>
      <c r="D9" s="43">
        <v>0.41484440706476028</v>
      </c>
      <c r="E9" s="43">
        <v>3.808218649269432E-2</v>
      </c>
    </row>
    <row r="10" spans="2:5" ht="16.5" thickTop="1" thickBot="1" x14ac:dyDescent="0.3">
      <c r="B10" s="79" t="s">
        <v>23</v>
      </c>
      <c r="C10" s="80">
        <v>4756</v>
      </c>
      <c r="D10" s="81">
        <v>1</v>
      </c>
      <c r="E10" s="82">
        <v>1.5802922012114688E-2</v>
      </c>
    </row>
    <row r="11" spans="2:5" ht="15.75" thickTop="1" x14ac:dyDescent="0.25">
      <c r="B11" s="8" t="s">
        <v>15</v>
      </c>
    </row>
  </sheetData>
  <pageMargins left="0.7" right="0.7" top="0.75" bottom="0.75" header="0.3" footer="0.3"/>
  <pageSetup paperSize="9" orientation="portrait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C1D063-B524-4CAE-91D0-1912D110BE5E}">
  <dimension ref="B3:E51"/>
  <sheetViews>
    <sheetView topLeftCell="B10" workbookViewId="0">
      <selection activeCell="B5" sqref="B5:E41"/>
    </sheetView>
  </sheetViews>
  <sheetFormatPr defaultRowHeight="15" x14ac:dyDescent="0.25"/>
  <cols>
    <col min="2" max="2" width="38.140625" customWidth="1"/>
    <col min="3" max="3" width="20.85546875" customWidth="1"/>
    <col min="4" max="4" width="23.140625" customWidth="1"/>
    <col min="5" max="5" width="22" customWidth="1"/>
    <col min="7" max="7" width="12" bestFit="1" customWidth="1"/>
    <col min="9" max="9" width="17.28515625" bestFit="1" customWidth="1"/>
  </cols>
  <sheetData>
    <row r="3" spans="2:5" x14ac:dyDescent="0.25">
      <c r="B3" s="1" t="s">
        <v>105</v>
      </c>
    </row>
    <row r="4" spans="2:5" ht="15.75" thickBot="1" x14ac:dyDescent="0.3">
      <c r="B4" s="1"/>
    </row>
    <row r="5" spans="2:5" ht="30.75" thickBot="1" x14ac:dyDescent="0.3">
      <c r="B5" s="32" t="s">
        <v>48</v>
      </c>
      <c r="C5" s="2" t="s">
        <v>1</v>
      </c>
      <c r="D5" s="18" t="s">
        <v>17</v>
      </c>
      <c r="E5" s="10" t="s">
        <v>18</v>
      </c>
    </row>
    <row r="6" spans="2:5" ht="15.75" x14ac:dyDescent="0.25">
      <c r="B6" s="65" t="s">
        <v>49</v>
      </c>
      <c r="C6" s="5"/>
      <c r="D6" s="33"/>
      <c r="E6" s="34"/>
    </row>
    <row r="7" spans="2:5" x14ac:dyDescent="0.25">
      <c r="B7" s="5" t="s">
        <v>50</v>
      </c>
      <c r="C7" s="35">
        <v>3633</v>
      </c>
      <c r="D7" s="44">
        <v>0.7638772077375946</v>
      </c>
      <c r="E7" s="45">
        <v>2.3553743119622932E-2</v>
      </c>
    </row>
    <row r="8" spans="2:5" x14ac:dyDescent="0.25">
      <c r="B8" s="5" t="s">
        <v>51</v>
      </c>
      <c r="C8" s="35">
        <v>1123</v>
      </c>
      <c r="D8" s="44">
        <v>0.23612279226240537</v>
      </c>
      <c r="E8" s="45">
        <v>7.6543479149910713E-3</v>
      </c>
    </row>
    <row r="9" spans="2:5" x14ac:dyDescent="0.25">
      <c r="B9" s="5"/>
      <c r="C9" s="35"/>
      <c r="D9" s="44"/>
      <c r="E9" s="45"/>
    </row>
    <row r="10" spans="2:5" ht="15.75" x14ac:dyDescent="0.25">
      <c r="B10" s="65" t="s">
        <v>52</v>
      </c>
      <c r="C10" s="5"/>
      <c r="D10" s="63"/>
      <c r="E10" s="64"/>
    </row>
    <row r="11" spans="2:5" x14ac:dyDescent="0.25">
      <c r="B11" s="5" t="s">
        <v>53</v>
      </c>
      <c r="C11" s="35">
        <v>203</v>
      </c>
      <c r="D11" s="44">
        <v>4.2682926829268296E-2</v>
      </c>
      <c r="E11" s="45">
        <v>1.1890258188463521E-3</v>
      </c>
    </row>
    <row r="12" spans="2:5" x14ac:dyDescent="0.25">
      <c r="B12" s="5" t="s">
        <v>54</v>
      </c>
      <c r="C12" s="35">
        <v>1502</v>
      </c>
      <c r="D12" s="44">
        <v>0.31581160639192601</v>
      </c>
      <c r="E12" s="45">
        <v>2.8976001234663169E-2</v>
      </c>
    </row>
    <row r="13" spans="2:5" x14ac:dyDescent="0.25">
      <c r="B13" s="5" t="s">
        <v>55</v>
      </c>
      <c r="C13" s="35">
        <v>2168</v>
      </c>
      <c r="D13" s="44">
        <v>0.45584524810765348</v>
      </c>
      <c r="E13" s="45">
        <v>4.177746945696998E-2</v>
      </c>
    </row>
    <row r="14" spans="2:5" x14ac:dyDescent="0.25">
      <c r="B14" s="5" t="s">
        <v>56</v>
      </c>
      <c r="C14" s="35">
        <v>883</v>
      </c>
      <c r="D14" s="44">
        <v>0.18566021867115223</v>
      </c>
      <c r="E14" s="45">
        <v>3.3322012151401938E-2</v>
      </c>
    </row>
    <row r="15" spans="2:5" x14ac:dyDescent="0.25">
      <c r="B15" s="5"/>
      <c r="C15" s="35"/>
      <c r="D15" s="44"/>
      <c r="E15" s="45"/>
    </row>
    <row r="16" spans="2:5" ht="15.75" x14ac:dyDescent="0.25">
      <c r="B16" s="65" t="s">
        <v>57</v>
      </c>
      <c r="C16" s="5"/>
      <c r="D16" s="63"/>
      <c r="E16" s="64"/>
    </row>
    <row r="17" spans="2:5" x14ac:dyDescent="0.25">
      <c r="B17" s="5" t="s">
        <v>58</v>
      </c>
      <c r="C17" s="35">
        <v>4451</v>
      </c>
      <c r="D17" s="44">
        <v>0.93587047939444912</v>
      </c>
      <c r="E17" s="45">
        <v>1.5967082913320014E-2</v>
      </c>
    </row>
    <row r="18" spans="2:5" ht="18" x14ac:dyDescent="0.25">
      <c r="B18" s="5" t="s">
        <v>59</v>
      </c>
      <c r="C18" s="35">
        <v>305</v>
      </c>
      <c r="D18" s="44">
        <v>6.4129520605550883E-2</v>
      </c>
      <c r="E18" s="45">
        <v>1.3741214633267256E-2</v>
      </c>
    </row>
    <row r="19" spans="2:5" x14ac:dyDescent="0.25">
      <c r="B19" s="5"/>
      <c r="C19" s="35"/>
      <c r="D19" s="44"/>
      <c r="E19" s="45"/>
    </row>
    <row r="20" spans="2:5" ht="15.75" x14ac:dyDescent="0.25">
      <c r="B20" s="65" t="s">
        <v>60</v>
      </c>
      <c r="C20" s="5"/>
      <c r="D20" s="63"/>
      <c r="E20" s="64"/>
    </row>
    <row r="21" spans="2:5" x14ac:dyDescent="0.25">
      <c r="B21" s="5" t="s">
        <v>61</v>
      </c>
      <c r="C21" s="35">
        <v>181</v>
      </c>
      <c r="D21" s="44">
        <v>3.8057190916736754E-2</v>
      </c>
      <c r="E21" s="45">
        <v>6.2263501891984867E-2</v>
      </c>
    </row>
    <row r="22" spans="2:5" x14ac:dyDescent="0.25">
      <c r="B22" s="5" t="s">
        <v>62</v>
      </c>
      <c r="C22" s="35">
        <v>4575</v>
      </c>
      <c r="D22" s="44">
        <v>0.96194280908326324</v>
      </c>
      <c r="E22" s="45">
        <v>1.5349773527931555E-2</v>
      </c>
    </row>
    <row r="23" spans="2:5" x14ac:dyDescent="0.25">
      <c r="B23" s="5"/>
      <c r="C23" s="35"/>
      <c r="D23" s="44"/>
      <c r="E23" s="45"/>
    </row>
    <row r="24" spans="2:5" ht="15.75" x14ac:dyDescent="0.25">
      <c r="B24" s="65" t="s">
        <v>111</v>
      </c>
      <c r="C24" s="5"/>
      <c r="D24" s="63"/>
      <c r="E24" s="64"/>
    </row>
    <row r="25" spans="2:5" x14ac:dyDescent="0.25">
      <c r="B25" s="5" t="s">
        <v>61</v>
      </c>
      <c r="C25" s="35">
        <v>1891</v>
      </c>
      <c r="D25" s="44">
        <v>0.39760302775441547</v>
      </c>
      <c r="E25" s="45">
        <v>2.3455718184073431E-2</v>
      </c>
    </row>
    <row r="26" spans="2:5" x14ac:dyDescent="0.25">
      <c r="B26" s="5" t="s">
        <v>62</v>
      </c>
      <c r="C26" s="35">
        <v>2865</v>
      </c>
      <c r="D26" s="44">
        <v>0.60239697224558453</v>
      </c>
      <c r="E26" s="45">
        <v>1.3002809332976305E-2</v>
      </c>
    </row>
    <row r="27" spans="2:5" x14ac:dyDescent="0.25">
      <c r="B27" s="5"/>
      <c r="C27" s="35"/>
      <c r="D27" s="44"/>
      <c r="E27" s="45"/>
    </row>
    <row r="28" spans="2:5" ht="18.75" x14ac:dyDescent="0.25">
      <c r="B28" s="65" t="s">
        <v>92</v>
      </c>
      <c r="C28" s="5"/>
      <c r="D28" s="63"/>
      <c r="E28" s="64"/>
    </row>
    <row r="29" spans="2:5" x14ac:dyDescent="0.25">
      <c r="B29" s="5" t="s">
        <v>63</v>
      </c>
      <c r="C29" s="35">
        <v>1582</v>
      </c>
      <c r="D29" s="44">
        <v>0.3337552742616034</v>
      </c>
      <c r="E29" s="45">
        <v>1.7999999999999999E-2</v>
      </c>
    </row>
    <row r="30" spans="2:5" x14ac:dyDescent="0.25">
      <c r="B30" s="5" t="s">
        <v>64</v>
      </c>
      <c r="C30" s="35">
        <v>2125</v>
      </c>
      <c r="D30" s="44">
        <v>0.44831223628691985</v>
      </c>
      <c r="E30" s="45">
        <v>1.3817131653551652E-2</v>
      </c>
    </row>
    <row r="31" spans="2:5" x14ac:dyDescent="0.25">
      <c r="B31" s="5" t="s">
        <v>65</v>
      </c>
      <c r="C31" s="35">
        <v>1033</v>
      </c>
      <c r="D31" s="44">
        <v>0.21793248945147678</v>
      </c>
      <c r="E31" s="45">
        <v>1.5714142728455609E-2</v>
      </c>
    </row>
    <row r="32" spans="2:5" x14ac:dyDescent="0.25">
      <c r="B32" s="66" t="s">
        <v>31</v>
      </c>
      <c r="C32" s="67">
        <v>4740</v>
      </c>
      <c r="D32" s="71">
        <v>1</v>
      </c>
      <c r="E32" s="45"/>
    </row>
    <row r="33" spans="2:5" ht="18.75" x14ac:dyDescent="0.25">
      <c r="B33" s="65" t="s">
        <v>93</v>
      </c>
      <c r="C33" s="5"/>
      <c r="D33" s="63"/>
      <c r="E33" s="64"/>
    </row>
    <row r="34" spans="2:5" x14ac:dyDescent="0.25">
      <c r="B34" s="5" t="s">
        <v>61</v>
      </c>
      <c r="C34" s="35">
        <v>242</v>
      </c>
      <c r="D34" s="44">
        <v>5.1054852320675102E-2</v>
      </c>
      <c r="E34" s="45">
        <v>1.2350089308497066E-2</v>
      </c>
    </row>
    <row r="35" spans="2:5" x14ac:dyDescent="0.25">
      <c r="B35" s="5" t="s">
        <v>62</v>
      </c>
      <c r="C35" s="35">
        <v>4498</v>
      </c>
      <c r="D35" s="44">
        <v>0.94894514767932492</v>
      </c>
      <c r="E35" s="45">
        <v>1.5986522700293573E-2</v>
      </c>
    </row>
    <row r="36" spans="2:5" x14ac:dyDescent="0.25">
      <c r="B36" s="66" t="s">
        <v>31</v>
      </c>
      <c r="C36" s="35">
        <v>4740</v>
      </c>
      <c r="D36" s="44">
        <v>1</v>
      </c>
      <c r="E36" s="45"/>
    </row>
    <row r="37" spans="2:5" ht="18.75" x14ac:dyDescent="0.25">
      <c r="B37" s="65" t="s">
        <v>94</v>
      </c>
      <c r="C37" s="5"/>
      <c r="D37" s="63"/>
      <c r="E37" s="64"/>
    </row>
    <row r="38" spans="2:5" x14ac:dyDescent="0.25">
      <c r="B38" s="5" t="s">
        <v>61</v>
      </c>
      <c r="C38" s="35">
        <v>2340</v>
      </c>
      <c r="D38" s="44">
        <f>Table819[[#This Row],[Number of pupils suspended]]/C40</f>
        <v>0.49367088607594939</v>
      </c>
      <c r="E38" s="45">
        <v>2.9025055817415032E-2</v>
      </c>
    </row>
    <row r="39" spans="2:5" x14ac:dyDescent="0.25">
      <c r="B39" s="5" t="s">
        <v>62</v>
      </c>
      <c r="C39" s="35">
        <v>2400</v>
      </c>
      <c r="D39" s="44">
        <f>Table819[[#This Row],[Number of pupils suspended]]/C40</f>
        <v>0.50632911392405067</v>
      </c>
      <c r="E39" s="45">
        <v>1.0892405723959208E-2</v>
      </c>
    </row>
    <row r="40" spans="2:5" ht="15.75" thickBot="1" x14ac:dyDescent="0.3">
      <c r="B40" s="66" t="s">
        <v>31</v>
      </c>
      <c r="C40" s="66">
        <v>4740</v>
      </c>
      <c r="D40" s="71">
        <v>1</v>
      </c>
      <c r="E40" s="64"/>
    </row>
    <row r="41" spans="2:5" ht="15.75" thickBot="1" x14ac:dyDescent="0.3">
      <c r="B41" s="15" t="s">
        <v>23</v>
      </c>
      <c r="C41" s="36">
        <v>4756</v>
      </c>
      <c r="D41" s="46">
        <v>1</v>
      </c>
      <c r="E41" s="47">
        <v>1.6E-2</v>
      </c>
    </row>
    <row r="42" spans="2:5" x14ac:dyDescent="0.25">
      <c r="B42" s="8" t="s">
        <v>66</v>
      </c>
      <c r="C42" s="6"/>
      <c r="D42" s="13"/>
    </row>
    <row r="43" spans="2:5" x14ac:dyDescent="0.25">
      <c r="B43" s="8" t="s">
        <v>67</v>
      </c>
    </row>
    <row r="44" spans="2:5" ht="89.25" x14ac:dyDescent="0.25">
      <c r="B44" s="69" t="s">
        <v>109</v>
      </c>
    </row>
    <row r="45" spans="2:5" x14ac:dyDescent="0.25">
      <c r="B45" s="70"/>
    </row>
    <row r="48" spans="2:5" x14ac:dyDescent="0.25">
      <c r="B48" s="68"/>
    </row>
    <row r="51" spans="2:2" x14ac:dyDescent="0.25">
      <c r="B51" t="s">
        <v>95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134A31-7831-49CD-9F0C-5CFA579981D5}">
  <dimension ref="B4:E14"/>
  <sheetViews>
    <sheetView workbookViewId="0">
      <selection activeCell="E17" sqref="E17"/>
    </sheetView>
  </sheetViews>
  <sheetFormatPr defaultRowHeight="15" x14ac:dyDescent="0.25"/>
  <cols>
    <col min="2" max="2" width="34.28515625" customWidth="1"/>
    <col min="3" max="3" width="27.28515625" customWidth="1"/>
    <col min="4" max="4" width="24.85546875" customWidth="1"/>
    <col min="5" max="5" width="23.7109375" customWidth="1"/>
  </cols>
  <sheetData>
    <row r="4" spans="2:5" ht="15.75" x14ac:dyDescent="0.25">
      <c r="B4" s="37" t="s">
        <v>110</v>
      </c>
    </row>
    <row r="5" spans="2:5" ht="16.5" thickBot="1" x14ac:dyDescent="0.3">
      <c r="B5" s="37"/>
    </row>
    <row r="6" spans="2:5" ht="32.25" thickBot="1" x14ac:dyDescent="0.3">
      <c r="B6" s="93" t="s">
        <v>68</v>
      </c>
      <c r="C6" s="83" t="s">
        <v>69</v>
      </c>
      <c r="D6" s="84" t="s">
        <v>17</v>
      </c>
      <c r="E6" s="85" t="s">
        <v>18</v>
      </c>
    </row>
    <row r="7" spans="2:5" ht="15.75" x14ac:dyDescent="0.25">
      <c r="B7" s="86" t="s">
        <v>70</v>
      </c>
      <c r="C7" s="87">
        <v>990</v>
      </c>
      <c r="D7" s="60">
        <f>Table2[[#This Row],[Number of pupils suspended ]]/$C$12</f>
        <v>0.20815811606391926</v>
      </c>
      <c r="E7" s="88">
        <v>2.3481973434535106E-2</v>
      </c>
    </row>
    <row r="8" spans="2:5" ht="15.75" x14ac:dyDescent="0.25">
      <c r="B8" s="89" t="s">
        <v>71</v>
      </c>
      <c r="C8" s="90">
        <v>925</v>
      </c>
      <c r="D8" s="91">
        <f>Table2[[#This Row],[Number of pupils suspended ]]/$C$12</f>
        <v>0.19449116904962152</v>
      </c>
      <c r="E8" s="92">
        <v>1.8588854725588314E-2</v>
      </c>
    </row>
    <row r="9" spans="2:5" ht="15.75" x14ac:dyDescent="0.25">
      <c r="B9" s="89" t="s">
        <v>72</v>
      </c>
      <c r="C9" s="90">
        <v>1065</v>
      </c>
      <c r="D9" s="91">
        <f>Table2[[#This Row],[Number of pupils suspended ]]/$C$12</f>
        <v>0.22392767031118588</v>
      </c>
      <c r="E9" s="92">
        <v>1.6091502477940289E-2</v>
      </c>
    </row>
    <row r="10" spans="2:5" ht="15.75" x14ac:dyDescent="0.25">
      <c r="B10" s="89" t="s">
        <v>73</v>
      </c>
      <c r="C10" s="90">
        <v>810</v>
      </c>
      <c r="D10" s="91">
        <f>Table2[[#This Row],[Number of pupils suspended ]]/$C$12</f>
        <v>0.17031118587047939</v>
      </c>
      <c r="E10" s="92">
        <v>1.2125022453745285E-2</v>
      </c>
    </row>
    <row r="11" spans="2:5" ht="16.5" thickBot="1" x14ac:dyDescent="0.3">
      <c r="B11" s="89" t="s">
        <v>74</v>
      </c>
      <c r="C11" s="90">
        <v>966</v>
      </c>
      <c r="D11" s="91">
        <f>Table2[[#This Row],[Number of pupils suspended ]]/$C$12</f>
        <v>0.20311185870479395</v>
      </c>
      <c r="E11" s="92">
        <v>1.2910641255245783E-2</v>
      </c>
    </row>
    <row r="12" spans="2:5" ht="15.75" thickBot="1" x14ac:dyDescent="0.3">
      <c r="B12" s="94" t="s">
        <v>23</v>
      </c>
      <c r="C12" s="95">
        <v>4756</v>
      </c>
      <c r="D12" s="96">
        <f>Table2[[#This Row],[Number of pupils suspended ]]/$C$12</f>
        <v>1</v>
      </c>
      <c r="E12" s="97">
        <v>1.6E-2</v>
      </c>
    </row>
    <row r="13" spans="2:5" x14ac:dyDescent="0.25">
      <c r="B13" s="40" t="s">
        <v>15</v>
      </c>
    </row>
    <row r="14" spans="2:5" x14ac:dyDescent="0.25">
      <c r="B14" s="40" t="s">
        <v>112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Table of contents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Table 9</vt:lpstr>
    </vt:vector>
  </TitlesOfParts>
  <Company>NICS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Woods, Michael (DE)</dc:creator>
  <cp:lastModifiedBy>Woods, Michael (DE)</cp:lastModifiedBy>
  <dcterms:created xsi:type="dcterms:W3CDTF">2024-04-25T06:24:27Z</dcterms:created>
  <dcterms:modified xsi:type="dcterms:W3CDTF">2026-05-20T12:12:30Z</dcterms:modified>
</cp:coreProperties>
</file>