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" windowWidth="15420" windowHeight="10320" tabRatio="508" activeTab="2"/>
  </bookViews>
  <sheets>
    <sheet name="metadata" sheetId="1" r:id="rId1"/>
    <sheet name="map" sheetId="2" r:id="rId2"/>
    <sheet name="Schools" sheetId="3" r:id="rId3"/>
    <sheet name="Pupils" sheetId="4" r:id="rId4"/>
  </sheets>
  <definedNames>
    <definedName name="_xlnm.Print_Area" localSheetId="3">'Pupils'!$A$1:$H$45</definedName>
  </definedNames>
  <calcPr fullCalcOnLoad="1"/>
</workbook>
</file>

<file path=xl/sharedStrings.xml><?xml version="1.0" encoding="utf-8"?>
<sst xmlns="http://schemas.openxmlformats.org/spreadsheetml/2006/main" count="142" uniqueCount="103">
  <si>
    <t xml:space="preserve">Nursery Schools </t>
  </si>
  <si>
    <t>Controlled</t>
  </si>
  <si>
    <t>Catholic Maintained</t>
  </si>
  <si>
    <t>TOTAL</t>
  </si>
  <si>
    <t xml:space="preserve">Primary Schools </t>
  </si>
  <si>
    <t>Other Maintained</t>
  </si>
  <si>
    <t>Irish Medium</t>
  </si>
  <si>
    <t>Other</t>
  </si>
  <si>
    <t>Controlled Integrated</t>
  </si>
  <si>
    <t>Grant Maintained Integrated</t>
  </si>
  <si>
    <t>Post Primary Schools</t>
  </si>
  <si>
    <t>Secondary (non grammar) schools</t>
  </si>
  <si>
    <t>Grammar Schools</t>
  </si>
  <si>
    <t>Voluntary</t>
  </si>
  <si>
    <t>Schools under Catholic management</t>
  </si>
  <si>
    <t>Schools under other management</t>
  </si>
  <si>
    <t>Total Post Primary Schools</t>
  </si>
  <si>
    <t xml:space="preserve">Hospital Schools </t>
  </si>
  <si>
    <t xml:space="preserve">All schools </t>
  </si>
  <si>
    <t>GRAND TOTAL</t>
  </si>
  <si>
    <t>Belfast</t>
  </si>
  <si>
    <t>NI TOTAL</t>
  </si>
  <si>
    <t>Special Schools</t>
  </si>
  <si>
    <t>Full-time</t>
  </si>
  <si>
    <t>Part-time</t>
  </si>
  <si>
    <t>TOTAL NURSERY SCHOOLS</t>
  </si>
  <si>
    <t>Primary: reception</t>
  </si>
  <si>
    <t>TOTAL RECEPTION PUPILS</t>
  </si>
  <si>
    <t>Primary schools (year 1 - 7)</t>
  </si>
  <si>
    <t>TOTAL YEAR 1 - 7 PUPILS</t>
  </si>
  <si>
    <t>TOTAL PRIMARY PUPILS</t>
  </si>
  <si>
    <t xml:space="preserve">Grammar Schools </t>
  </si>
  <si>
    <t>TOTAL POST PRIMARY PUPILS</t>
  </si>
  <si>
    <t>ALL SCHOOLS</t>
  </si>
  <si>
    <t>Western</t>
  </si>
  <si>
    <t>North Eastern</t>
  </si>
  <si>
    <t>South Eastern</t>
  </si>
  <si>
    <t>Southern</t>
  </si>
  <si>
    <t>Note:</t>
  </si>
  <si>
    <t>2. Includes one Irish medium school located in the BELB area.</t>
  </si>
  <si>
    <t>2. Independent schools are not grant aided and do not fall under ELB remit.</t>
  </si>
  <si>
    <r>
      <t xml:space="preserve">Independent Schools </t>
    </r>
    <r>
      <rPr>
        <b/>
        <vertAlign val="superscript"/>
        <sz val="9"/>
        <color indexed="48"/>
        <rFont val="Times New Roman"/>
        <family val="1"/>
      </rPr>
      <t xml:space="preserve"> </t>
    </r>
    <r>
      <rPr>
        <b/>
        <vertAlign val="superscript"/>
        <sz val="10"/>
        <color indexed="48"/>
        <rFont val="Times New Roman"/>
        <family val="1"/>
      </rPr>
      <t>2</t>
    </r>
  </si>
  <si>
    <r>
      <t xml:space="preserve">Controlled </t>
    </r>
    <r>
      <rPr>
        <vertAlign val="superscript"/>
        <sz val="10"/>
        <color indexed="48"/>
        <rFont val="Times New Roman"/>
        <family val="1"/>
      </rPr>
      <t>2</t>
    </r>
  </si>
  <si>
    <t>3. Includes one Irish medium school located in the WELB area.</t>
  </si>
  <si>
    <t>1 Voluntary and private centres funded under the Pre-school Education Expansion Programme.</t>
  </si>
  <si>
    <r>
      <t xml:space="preserve">Catholic Maintained </t>
    </r>
    <r>
      <rPr>
        <vertAlign val="superscript"/>
        <sz val="10"/>
        <color indexed="48"/>
        <rFont val="Times New Roman"/>
        <family val="1"/>
      </rPr>
      <t>3</t>
    </r>
  </si>
  <si>
    <t>Data are collected annually through the School census exercise.</t>
  </si>
  <si>
    <t>This takes place in early October when each school is required to submit a return detailing information about the numbers of pupils on their register.</t>
  </si>
  <si>
    <t xml:space="preserve">Statistics produced from the school census exercise qualify as National Statistics. </t>
  </si>
  <si>
    <t>Schools fall under various management types:</t>
  </si>
  <si>
    <r>
      <t>Controlled</t>
    </r>
    <r>
      <rPr>
        <sz val="10"/>
        <rFont val="Arial"/>
        <family val="2"/>
      </rPr>
      <t xml:space="preserve"> schools are managed by ELBs through Boards of Governors. </t>
    </r>
  </si>
  <si>
    <t xml:space="preserve">Primary and secondary school Boards of Governors consist of representatives of transferors (mainly the Protestant Churches) along with representatives of parents, </t>
  </si>
  <si>
    <t>teachers and ELBs. Nursery, grammar and special school Boards of Governors consist of representatives of the latter 3 categories.</t>
  </si>
  <si>
    <t>Within the controlled sector there is a small but growing number of controlled integrated schools.</t>
  </si>
  <si>
    <r>
      <t>Voluntary (maintained)</t>
    </r>
    <r>
      <rPr>
        <sz val="10"/>
        <rFont val="Arial"/>
        <family val="2"/>
      </rPr>
      <t xml:space="preserve"> schools are managed by Boards of Governors which consist of members nominated by trustees (mainly Roman Catholic), </t>
    </r>
  </si>
  <si>
    <t>along with representatives of parents, teachers and ELBs.</t>
  </si>
  <si>
    <t xml:space="preserve">Voluntary schools vary in the rates of capital grant to which they are entitled, depending on the management structures they have adopted. </t>
  </si>
  <si>
    <t>A majority are entitled to capital grants at 100%.</t>
  </si>
  <si>
    <r>
      <t>Voluntary: (Non-Maintained)</t>
    </r>
    <r>
      <rPr>
        <sz val="10"/>
        <rFont val="Arial"/>
        <family val="2"/>
      </rPr>
      <t xml:space="preserve"> schools are mainly voluntary grammar schools, managed by Boards of Governors </t>
    </r>
  </si>
  <si>
    <t xml:space="preserve">which consist of persons appointed as provided in each school's scheme of management along with representatives of parents and teachers and, in most cases, </t>
  </si>
  <si>
    <r>
      <t xml:space="preserve">In recent years a number of </t>
    </r>
    <r>
      <rPr>
        <b/>
        <sz val="10"/>
        <rFont val="Arial"/>
        <family val="2"/>
      </rPr>
      <t>grant-maintained integrated</t>
    </r>
    <r>
      <rPr>
        <sz val="10"/>
        <rFont val="Arial"/>
        <family val="2"/>
      </rPr>
      <t xml:space="preserve"> schools have been established at primary level and post-primary levels. </t>
    </r>
  </si>
  <si>
    <t xml:space="preserve">The practical operation of all schools has increasingly become a matter for Boards of Governors. They are responsible </t>
  </si>
  <si>
    <t xml:space="preserve">for the delivery of the curriculum, admission of pupils, and in the case of schools with delegated budgets, for the management of their own financial affairs, </t>
  </si>
  <si>
    <t xml:space="preserve">including staffing matters. </t>
  </si>
  <si>
    <r>
      <t xml:space="preserve">Independent </t>
    </r>
    <r>
      <rPr>
        <sz val="10"/>
        <rFont val="Arial"/>
        <family val="2"/>
      </rPr>
      <t>schools do not receive recurrent funding from the Dept Education.</t>
    </r>
  </si>
  <si>
    <t>Enquiries relating to information collected in the school census in Northern Ireland</t>
  </si>
  <si>
    <t>should be addressed to:</t>
  </si>
  <si>
    <t>Statistics and Research Branch,</t>
  </si>
  <si>
    <t>Department of Education,</t>
  </si>
  <si>
    <t xml:space="preserve">Rathgael House, </t>
  </si>
  <si>
    <t xml:space="preserve">Balloo Road, </t>
  </si>
  <si>
    <t>Bangor,</t>
  </si>
  <si>
    <t>Co. Down</t>
  </si>
  <si>
    <t>BT19 7PR.</t>
  </si>
  <si>
    <t>Telephone: 028 9127 9401</t>
  </si>
  <si>
    <t xml:space="preserve">email: </t>
  </si>
  <si>
    <t>Source: NI school census.</t>
  </si>
  <si>
    <t>3. Figures are based on the ELB area that schools are located in.</t>
  </si>
  <si>
    <t>Figures in this table relate to the ELB area that schools are located in.  Some pupils will cross ELB boundaries to attend school.</t>
  </si>
  <si>
    <t>They are recorded under the ELB area in which the school they attend is located.</t>
  </si>
  <si>
    <t>members appointed by the Department or ELBs. Voluntary Grammar Schools are funded directly by the Department.</t>
  </si>
  <si>
    <t>Such schools are funded directly by the Department.</t>
  </si>
  <si>
    <t>statistics@deni.gov.uk</t>
  </si>
  <si>
    <t>TOTAL NURSERY CLASS PUPILS</t>
  </si>
  <si>
    <t>Grammar school prep Depts.(year 1 - 7)</t>
  </si>
  <si>
    <t>Grammar school prep depts.</t>
  </si>
  <si>
    <t xml:space="preserve"> </t>
  </si>
  <si>
    <t>N/A</t>
  </si>
  <si>
    <t xml:space="preserve">Total schools and pre-school education centres </t>
  </si>
  <si>
    <r>
      <t xml:space="preserve">Voluntary and Private Pre-School Education Centres </t>
    </r>
    <r>
      <rPr>
        <b/>
        <vertAlign val="superscript"/>
        <sz val="10"/>
        <color indexed="48"/>
        <rFont val="Times New Roman"/>
        <family val="1"/>
      </rPr>
      <t xml:space="preserve">1, </t>
    </r>
  </si>
  <si>
    <t>Number of Educational Establishments in Northern Ireland by Education and Library Board, 2009/10</t>
  </si>
  <si>
    <t>Number of Pupils attending Educational Establishments in Northern Ireland by Education and Library Board, 2009/10</t>
  </si>
  <si>
    <r>
      <t>ALL SCHOOLS AND PRE-SCHOOL EDUCATION CENTRES</t>
    </r>
    <r>
      <rPr>
        <b/>
        <vertAlign val="superscript"/>
        <sz val="10"/>
        <color indexed="48"/>
        <rFont val="Times New Roman"/>
        <family val="1"/>
      </rPr>
      <t xml:space="preserve"> </t>
    </r>
  </si>
  <si>
    <r>
      <t>Voluntary and Private Pre-school Education Centres</t>
    </r>
    <r>
      <rPr>
        <b/>
        <vertAlign val="superscript"/>
        <sz val="10"/>
        <color indexed="48"/>
        <rFont val="Times New Roman"/>
        <family val="1"/>
      </rPr>
      <t>1</t>
    </r>
  </si>
  <si>
    <t>Among the information collected are details on: year group, gender, age, religion, ethnicity, Special Educational Needs and newcomer pupils.</t>
  </si>
  <si>
    <r>
      <t xml:space="preserve">Independent Schools </t>
    </r>
    <r>
      <rPr>
        <b/>
        <vertAlign val="superscript"/>
        <sz val="10"/>
        <color indexed="48"/>
        <rFont val="Times New Roman"/>
        <family val="1"/>
      </rPr>
      <t>5</t>
    </r>
  </si>
  <si>
    <t>5. Independent schools are not grant aided and do not fall under ELB remit.</t>
  </si>
  <si>
    <r>
      <t>Irish Medium</t>
    </r>
    <r>
      <rPr>
        <vertAlign val="superscript"/>
        <sz val="10"/>
        <color indexed="48"/>
        <rFont val="Times New Roman"/>
        <family val="1"/>
      </rPr>
      <t>4</t>
    </r>
  </si>
  <si>
    <t>4. excludes one Irish medium controlled school in the BELB area and one Catholic maintined Irish medium school in the WELB area.</t>
  </si>
  <si>
    <t>4. Revised figures.</t>
  </si>
  <si>
    <r>
      <t>Nursery class pupils</t>
    </r>
    <r>
      <rPr>
        <b/>
        <vertAlign val="superscript"/>
        <sz val="10"/>
        <color indexed="48"/>
        <rFont val="Times New Roman"/>
        <family val="1"/>
      </rPr>
      <t>4</t>
    </r>
  </si>
  <si>
    <r>
      <t>Grammar preparatory: reception</t>
    </r>
    <r>
      <rPr>
        <vertAlign val="superscript"/>
        <sz val="10"/>
        <color indexed="48"/>
        <rFont val="Times New Roman"/>
        <family val="1"/>
      </rPr>
      <t>4</t>
    </r>
  </si>
  <si>
    <t>This file was last updated on 1 March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</si>
</sst>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Times New Roman"/>
      <family val="0"/>
    </font>
    <font>
      <b/>
      <sz val="14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vertAlign val="superscript"/>
      <sz val="10"/>
      <color indexed="48"/>
      <name val="Times New Roman"/>
      <family val="1"/>
    </font>
    <font>
      <b/>
      <u val="single"/>
      <sz val="10"/>
      <color indexed="48"/>
      <name val="Times New Roman"/>
      <family val="1"/>
    </font>
    <font>
      <sz val="8"/>
      <color indexed="48"/>
      <name val="Times New Roman"/>
      <family val="1"/>
    </font>
    <font>
      <b/>
      <sz val="10"/>
      <name val="Times New Roman"/>
      <family val="1"/>
    </font>
    <font>
      <b/>
      <vertAlign val="superscript"/>
      <sz val="9"/>
      <color indexed="48"/>
      <name val="Times New Roman"/>
      <family val="1"/>
    </font>
    <font>
      <vertAlign val="superscript"/>
      <sz val="10"/>
      <color indexed="4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2" fillId="33" borderId="0" xfId="0" applyNumberFormat="1" applyFont="1" applyFill="1" applyAlignment="1">
      <alignment/>
    </xf>
    <xf numFmtId="41" fontId="2" fillId="0" borderId="0" xfId="0" applyNumberFormat="1" applyFont="1" applyAlignment="1">
      <alignment/>
    </xf>
    <xf numFmtId="41" fontId="3" fillId="33" borderId="0" xfId="0" applyNumberFormat="1" applyFont="1" applyFill="1" applyAlignment="1">
      <alignment horizontal="center" wrapText="1"/>
    </xf>
    <xf numFmtId="41" fontId="3" fillId="33" borderId="0" xfId="0" applyNumberFormat="1" applyFont="1" applyFill="1" applyAlignment="1">
      <alignment/>
    </xf>
    <xf numFmtId="41" fontId="3" fillId="34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 quotePrefix="1">
      <alignment/>
    </xf>
    <xf numFmtId="41" fontId="2" fillId="0" borderId="0" xfId="0" applyNumberFormat="1" applyFont="1" applyFill="1" applyAlignment="1">
      <alignment/>
    </xf>
    <xf numFmtId="41" fontId="2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1" fontId="2" fillId="33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/>
    </xf>
    <xf numFmtId="0" fontId="13" fillId="0" borderId="0" xfId="53" applyFont="1" applyAlignment="1" applyProtection="1">
      <alignment/>
      <protection/>
    </xf>
    <xf numFmtId="41" fontId="3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41" fontId="2" fillId="33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2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34</xdr:row>
      <xdr:rowOff>85725</xdr:rowOff>
    </xdr:to>
    <xdr:pic>
      <xdr:nvPicPr>
        <xdr:cNvPr id="1" name="Picture 1" descr="elb 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559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s2@den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showGridLines="0" zoomScalePageLayoutView="0" workbookViewId="0" topLeftCell="A16">
      <selection activeCell="H22" sqref="H22"/>
    </sheetView>
  </sheetViews>
  <sheetFormatPr defaultColWidth="9.33203125" defaultRowHeight="12.75"/>
  <cols>
    <col min="1" max="16384" width="9.33203125" style="42" customWidth="1"/>
  </cols>
  <sheetData>
    <row r="1" ht="12.75">
      <c r="A1" s="42" t="s">
        <v>46</v>
      </c>
    </row>
    <row r="2" ht="12.75">
      <c r="A2" s="42" t="s">
        <v>47</v>
      </c>
    </row>
    <row r="3" ht="12.75">
      <c r="A3" s="42" t="s">
        <v>94</v>
      </c>
    </row>
    <row r="4" ht="12.75">
      <c r="A4" s="42" t="s">
        <v>48</v>
      </c>
    </row>
    <row r="6" ht="12.75">
      <c r="A6" s="42" t="s">
        <v>49</v>
      </c>
    </row>
    <row r="7" ht="12.75">
      <c r="A7" s="43" t="s">
        <v>50</v>
      </c>
    </row>
    <row r="8" ht="12.75">
      <c r="A8" s="42" t="s">
        <v>51</v>
      </c>
    </row>
    <row r="9" ht="12.75">
      <c r="A9" s="42" t="s">
        <v>52</v>
      </c>
    </row>
    <row r="10" ht="12.75">
      <c r="A10" s="42" t="s">
        <v>53</v>
      </c>
    </row>
    <row r="11" ht="12.75">
      <c r="A11" s="43" t="s">
        <v>54</v>
      </c>
    </row>
    <row r="12" ht="12.75">
      <c r="A12" s="42" t="s">
        <v>55</v>
      </c>
    </row>
    <row r="13" ht="12.75">
      <c r="A13" s="42" t="s">
        <v>56</v>
      </c>
    </row>
    <row r="14" ht="12.75">
      <c r="A14" s="42" t="s">
        <v>57</v>
      </c>
    </row>
    <row r="15" ht="12.75">
      <c r="A15" s="43" t="s">
        <v>58</v>
      </c>
    </row>
    <row r="16" ht="12.75">
      <c r="A16" s="42" t="s">
        <v>59</v>
      </c>
    </row>
    <row r="17" ht="12.75">
      <c r="A17" s="42" t="s">
        <v>80</v>
      </c>
    </row>
    <row r="18" ht="12.75">
      <c r="A18" s="42" t="s">
        <v>60</v>
      </c>
    </row>
    <row r="19" ht="12.75">
      <c r="A19" s="42" t="s">
        <v>81</v>
      </c>
    </row>
    <row r="20" ht="12.75">
      <c r="A20" s="42" t="s">
        <v>61</v>
      </c>
    </row>
    <row r="21" ht="12.75">
      <c r="A21" s="42" t="s">
        <v>62</v>
      </c>
    </row>
    <row r="22" ht="12.75">
      <c r="A22" s="42" t="s">
        <v>63</v>
      </c>
    </row>
    <row r="23" ht="12.75">
      <c r="A23" s="43" t="s">
        <v>64</v>
      </c>
    </row>
    <row r="24" ht="12.75">
      <c r="A24" s="43"/>
    </row>
    <row r="25" ht="12.75">
      <c r="A25" s="42" t="s">
        <v>78</v>
      </c>
    </row>
    <row r="26" ht="12.75">
      <c r="A26" s="42" t="s">
        <v>79</v>
      </c>
    </row>
    <row r="28" ht="12.75">
      <c r="A28" s="42" t="s">
        <v>65</v>
      </c>
    </row>
    <row r="29" ht="12.75">
      <c r="A29" s="42" t="s">
        <v>66</v>
      </c>
    </row>
    <row r="30" ht="10.5" customHeight="1"/>
    <row r="31" ht="12.75">
      <c r="A31" s="42" t="s">
        <v>67</v>
      </c>
    </row>
    <row r="32" ht="12.75">
      <c r="A32" s="42" t="s">
        <v>68</v>
      </c>
    </row>
    <row r="33" ht="12.75">
      <c r="A33" s="42" t="s">
        <v>69</v>
      </c>
    </row>
    <row r="34" ht="12.75">
      <c r="A34" s="42" t="s">
        <v>70</v>
      </c>
    </row>
    <row r="35" ht="12.75">
      <c r="A35" s="42" t="s">
        <v>71</v>
      </c>
    </row>
    <row r="36" ht="12.75">
      <c r="A36" s="42" t="s">
        <v>72</v>
      </c>
    </row>
    <row r="37" ht="12.75">
      <c r="A37" s="42" t="s">
        <v>73</v>
      </c>
    </row>
    <row r="39" ht="12.75">
      <c r="A39" s="42" t="s">
        <v>74</v>
      </c>
    </row>
    <row r="41" spans="1:2" ht="12.75">
      <c r="A41" s="42" t="s">
        <v>75</v>
      </c>
      <c r="B41" s="46" t="s">
        <v>82</v>
      </c>
    </row>
    <row r="43" ht="12.75">
      <c r="A43" s="43" t="s">
        <v>102</v>
      </c>
    </row>
  </sheetData>
  <sheetProtection/>
  <hyperlinks>
    <hyperlink ref="B41" r:id="rId1" display="statistics2@deni.gov.uk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4">
      <selection activeCell="Q27" sqref="Q27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53" sqref="A53"/>
    </sheetView>
  </sheetViews>
  <sheetFormatPr defaultColWidth="9.33203125" defaultRowHeight="12.75"/>
  <cols>
    <col min="1" max="1" width="30" style="0" customWidth="1"/>
    <col min="2" max="2" width="46.5" style="0" customWidth="1"/>
    <col min="3" max="3" width="11.83203125" style="17" bestFit="1" customWidth="1"/>
    <col min="4" max="4" width="10.66015625" style="17" customWidth="1"/>
    <col min="5" max="5" width="12.33203125" style="17" customWidth="1"/>
    <col min="6" max="8" width="12" style="17" customWidth="1"/>
    <col min="9" max="9" width="23.5" style="0" customWidth="1"/>
  </cols>
  <sheetData>
    <row r="1" spans="1:8" ht="18.75">
      <c r="A1" s="1" t="s">
        <v>90</v>
      </c>
      <c r="B1" s="2"/>
      <c r="C1" s="22"/>
      <c r="D1" s="22"/>
      <c r="E1" s="22"/>
      <c r="F1" s="22"/>
      <c r="G1" s="22"/>
      <c r="H1" s="22"/>
    </row>
    <row r="2" spans="1:2" ht="12.75">
      <c r="A2" s="3"/>
      <c r="B2" s="3"/>
    </row>
    <row r="3" spans="1:2" ht="12.75">
      <c r="A3" s="3"/>
      <c r="B3" s="3"/>
    </row>
    <row r="4" spans="1:8" s="20" customFormat="1" ht="25.5">
      <c r="A4" s="18"/>
      <c r="B4" s="19"/>
      <c r="C4" s="23" t="s">
        <v>20</v>
      </c>
      <c r="D4" s="23" t="s">
        <v>34</v>
      </c>
      <c r="E4" s="23" t="s">
        <v>35</v>
      </c>
      <c r="F4" s="23" t="s">
        <v>36</v>
      </c>
      <c r="G4" s="23" t="s">
        <v>37</v>
      </c>
      <c r="H4" s="23" t="s">
        <v>21</v>
      </c>
    </row>
    <row r="5" spans="1:8" ht="15.75">
      <c r="A5" s="6" t="s">
        <v>89</v>
      </c>
      <c r="B5" s="7"/>
      <c r="C5" s="34">
        <v>27</v>
      </c>
      <c r="D5" s="34">
        <v>74</v>
      </c>
      <c r="E5" s="34">
        <v>89</v>
      </c>
      <c r="F5" s="34">
        <v>72</v>
      </c>
      <c r="G5" s="34">
        <v>96</v>
      </c>
      <c r="H5" s="34">
        <f>SUM(C5:G5)</f>
        <v>358</v>
      </c>
    </row>
    <row r="6" spans="1:8" ht="12.75">
      <c r="A6" s="8"/>
      <c r="B6" s="9"/>
      <c r="C6" s="31"/>
      <c r="D6" s="31"/>
      <c r="E6" s="31"/>
      <c r="F6" s="31"/>
      <c r="G6" s="31"/>
      <c r="H6" s="48"/>
    </row>
    <row r="7" spans="1:8" ht="12.75">
      <c r="A7" s="10" t="s">
        <v>0</v>
      </c>
      <c r="B7" s="5"/>
      <c r="C7" s="30"/>
      <c r="D7" s="30"/>
      <c r="E7" s="30"/>
      <c r="F7" s="30"/>
      <c r="G7" s="30"/>
      <c r="H7" s="33">
        <f>SUM(C7:G7)</f>
        <v>0</v>
      </c>
    </row>
    <row r="8" spans="1:8" ht="12.75">
      <c r="A8" s="2" t="s">
        <v>1</v>
      </c>
      <c r="B8" s="11"/>
      <c r="C8" s="53">
        <v>15</v>
      </c>
      <c r="D8" s="53">
        <v>12</v>
      </c>
      <c r="E8" s="53">
        <v>13</v>
      </c>
      <c r="F8" s="53">
        <v>11</v>
      </c>
      <c r="G8" s="53">
        <v>14</v>
      </c>
      <c r="H8" s="33">
        <f>SUM(C8:G8)</f>
        <v>65</v>
      </c>
    </row>
    <row r="9" spans="1:8" ht="12.75">
      <c r="A9" s="2" t="s">
        <v>2</v>
      </c>
      <c r="B9" s="11"/>
      <c r="C9" s="30">
        <v>17</v>
      </c>
      <c r="D9" s="30">
        <v>0</v>
      </c>
      <c r="E9" s="30">
        <v>2</v>
      </c>
      <c r="F9" s="30">
        <v>8</v>
      </c>
      <c r="G9" s="30">
        <v>6</v>
      </c>
      <c r="H9" s="33">
        <f>SUM(C9:G9)</f>
        <v>33</v>
      </c>
    </row>
    <row r="10" spans="1:8" s="21" customFormat="1" ht="12.75">
      <c r="A10" s="6" t="s">
        <v>3</v>
      </c>
      <c r="B10" s="14"/>
      <c r="C10" s="34">
        <f aca="true" t="shared" si="0" ref="C10:H10">SUM(C8:C9)</f>
        <v>32</v>
      </c>
      <c r="D10" s="34">
        <f t="shared" si="0"/>
        <v>12</v>
      </c>
      <c r="E10" s="34">
        <f t="shared" si="0"/>
        <v>15</v>
      </c>
      <c r="F10" s="34">
        <f t="shared" si="0"/>
        <v>19</v>
      </c>
      <c r="G10" s="34">
        <f t="shared" si="0"/>
        <v>20</v>
      </c>
      <c r="H10" s="34">
        <f t="shared" si="0"/>
        <v>98</v>
      </c>
    </row>
    <row r="11" spans="1:8" ht="12.75">
      <c r="A11" s="8"/>
      <c r="B11" s="12"/>
      <c r="C11" s="31"/>
      <c r="D11" s="31"/>
      <c r="E11" s="31"/>
      <c r="F11" s="31"/>
      <c r="G11" s="31"/>
      <c r="H11" s="31"/>
    </row>
    <row r="12" spans="1:8" ht="12.75">
      <c r="A12" s="10" t="s">
        <v>4</v>
      </c>
      <c r="B12" s="13"/>
      <c r="C12" s="30"/>
      <c r="D12" s="30"/>
      <c r="E12" s="30"/>
      <c r="F12" s="30"/>
      <c r="G12" s="30"/>
      <c r="H12" s="30"/>
    </row>
    <row r="13" spans="1:8" ht="15.75">
      <c r="A13" s="2" t="s">
        <v>42</v>
      </c>
      <c r="B13" s="11"/>
      <c r="C13" s="53">
        <v>41</v>
      </c>
      <c r="D13" s="53">
        <v>56</v>
      </c>
      <c r="E13" s="53">
        <v>122</v>
      </c>
      <c r="F13" s="53">
        <v>82</v>
      </c>
      <c r="G13" s="53">
        <v>85</v>
      </c>
      <c r="H13" s="30">
        <f>SUM(C13:G13)</f>
        <v>386</v>
      </c>
    </row>
    <row r="14" spans="1:8" ht="15.75">
      <c r="A14" s="2" t="s">
        <v>45</v>
      </c>
      <c r="B14" s="11"/>
      <c r="C14" s="53">
        <v>33</v>
      </c>
      <c r="D14" s="53">
        <v>117</v>
      </c>
      <c r="E14" s="53">
        <v>69</v>
      </c>
      <c r="F14" s="53">
        <v>52</v>
      </c>
      <c r="G14" s="53">
        <v>127</v>
      </c>
      <c r="H14" s="30">
        <f aca="true" t="shared" si="1" ref="H14:H21">SUM(C14:G14)</f>
        <v>398</v>
      </c>
    </row>
    <row r="15" spans="1:8" ht="15.75">
      <c r="A15" s="2" t="s">
        <v>5</v>
      </c>
      <c r="B15" s="11" t="s">
        <v>97</v>
      </c>
      <c r="C15" s="53">
        <v>7</v>
      </c>
      <c r="D15" s="53">
        <v>5</v>
      </c>
      <c r="E15" s="53">
        <v>4</v>
      </c>
      <c r="F15" s="53">
        <v>2</v>
      </c>
      <c r="G15" s="53">
        <v>2</v>
      </c>
      <c r="H15" s="30">
        <f t="shared" si="1"/>
        <v>20</v>
      </c>
    </row>
    <row r="16" spans="1:8" ht="12.75">
      <c r="A16" s="2"/>
      <c r="B16" s="11" t="s">
        <v>7</v>
      </c>
      <c r="C16" s="30">
        <v>0</v>
      </c>
      <c r="D16" s="30">
        <v>0</v>
      </c>
      <c r="E16" s="30">
        <v>2</v>
      </c>
      <c r="F16" s="30">
        <v>0</v>
      </c>
      <c r="G16" s="30">
        <v>2</v>
      </c>
      <c r="H16" s="30">
        <f t="shared" si="1"/>
        <v>4</v>
      </c>
    </row>
    <row r="17" spans="1:8" ht="12.75">
      <c r="A17" s="2" t="s">
        <v>8</v>
      </c>
      <c r="B17" s="11"/>
      <c r="C17" s="30">
        <v>2</v>
      </c>
      <c r="D17" s="30">
        <v>1</v>
      </c>
      <c r="E17" s="30">
        <v>7</v>
      </c>
      <c r="F17" s="30">
        <v>7</v>
      </c>
      <c r="G17" s="30">
        <v>1</v>
      </c>
      <c r="H17" s="30">
        <f t="shared" si="1"/>
        <v>18</v>
      </c>
    </row>
    <row r="18" spans="1:10" ht="12.75">
      <c r="A18" s="2" t="s">
        <v>9</v>
      </c>
      <c r="B18" s="11"/>
      <c r="C18" s="53">
        <v>2</v>
      </c>
      <c r="D18" s="53">
        <v>4</v>
      </c>
      <c r="E18" s="53">
        <v>6</v>
      </c>
      <c r="F18" s="53">
        <v>6</v>
      </c>
      <c r="G18" s="53">
        <v>5</v>
      </c>
      <c r="H18" s="30">
        <f t="shared" si="1"/>
        <v>23</v>
      </c>
      <c r="J18" t="s">
        <v>86</v>
      </c>
    </row>
    <row r="19" spans="1:8" s="21" customFormat="1" ht="12.75">
      <c r="A19" s="10" t="s">
        <v>3</v>
      </c>
      <c r="B19" s="13"/>
      <c r="C19" s="33">
        <f>SUM(C13:C18)</f>
        <v>85</v>
      </c>
      <c r="D19" s="33">
        <f>SUM(D13:D18)</f>
        <v>183</v>
      </c>
      <c r="E19" s="33">
        <f>SUM(E13:E18)</f>
        <v>210</v>
      </c>
      <c r="F19" s="33">
        <f>SUM(F13:F18)</f>
        <v>149</v>
      </c>
      <c r="G19" s="33">
        <f>SUM(G13:G18)</f>
        <v>222</v>
      </c>
      <c r="H19" s="33">
        <f t="shared" si="1"/>
        <v>849</v>
      </c>
    </row>
    <row r="20" spans="1:8" ht="12.75">
      <c r="A20" s="2" t="s">
        <v>85</v>
      </c>
      <c r="B20" s="13"/>
      <c r="C20" s="53">
        <v>8</v>
      </c>
      <c r="D20" s="49">
        <v>0</v>
      </c>
      <c r="E20" s="53">
        <v>1</v>
      </c>
      <c r="F20" s="53">
        <v>7</v>
      </c>
      <c r="G20" s="53">
        <v>1</v>
      </c>
      <c r="H20" s="30">
        <f t="shared" si="1"/>
        <v>17</v>
      </c>
    </row>
    <row r="21" spans="1:10" s="21" customFormat="1" ht="12.75">
      <c r="A21" s="6" t="s">
        <v>3</v>
      </c>
      <c r="B21" s="14"/>
      <c r="C21" s="34">
        <f>C19+C20</f>
        <v>93</v>
      </c>
      <c r="D21" s="34">
        <f>D19+D20</f>
        <v>183</v>
      </c>
      <c r="E21" s="34">
        <f>E19+E20</f>
        <v>211</v>
      </c>
      <c r="F21" s="34">
        <f>F19+F20</f>
        <v>156</v>
      </c>
      <c r="G21" s="34">
        <f>G19+G20</f>
        <v>223</v>
      </c>
      <c r="H21" s="34">
        <f t="shared" si="1"/>
        <v>866</v>
      </c>
      <c r="I21"/>
      <c r="J21"/>
    </row>
    <row r="22" spans="1:8" ht="12.75">
      <c r="A22" s="3"/>
      <c r="B22" s="15"/>
      <c r="C22" s="31"/>
      <c r="D22" s="31"/>
      <c r="E22" s="31"/>
      <c r="F22" s="31"/>
      <c r="G22" s="31"/>
      <c r="H22" s="31"/>
    </row>
    <row r="23" spans="1:8" ht="12.75">
      <c r="A23" s="10" t="s">
        <v>10</v>
      </c>
      <c r="B23" s="13"/>
      <c r="C23" s="30" t="s">
        <v>86</v>
      </c>
      <c r="D23" s="30"/>
      <c r="E23" s="30"/>
      <c r="F23" s="30"/>
      <c r="G23" s="30"/>
      <c r="H23" s="30"/>
    </row>
    <row r="24" spans="1:8" ht="12.75">
      <c r="A24" s="10" t="s">
        <v>11</v>
      </c>
      <c r="B24" s="13"/>
      <c r="C24" s="30"/>
      <c r="D24" s="30"/>
      <c r="E24" s="30"/>
      <c r="F24" s="30"/>
      <c r="G24" s="30"/>
      <c r="H24" s="30"/>
    </row>
    <row r="25" spans="1:8" ht="12.75">
      <c r="A25" s="2" t="s">
        <v>1</v>
      </c>
      <c r="B25" s="11"/>
      <c r="C25" s="53">
        <v>5</v>
      </c>
      <c r="D25" s="53">
        <v>7</v>
      </c>
      <c r="E25" s="53">
        <v>16</v>
      </c>
      <c r="F25" s="53">
        <v>12</v>
      </c>
      <c r="G25" s="53">
        <v>17</v>
      </c>
      <c r="H25" s="30">
        <f aca="true" t="shared" si="2" ref="H25:H30">SUM(C25:G25)</f>
        <v>57</v>
      </c>
    </row>
    <row r="26" spans="1:8" ht="12.75">
      <c r="A26" s="2" t="s">
        <v>2</v>
      </c>
      <c r="B26" s="11"/>
      <c r="C26" s="30">
        <v>11</v>
      </c>
      <c r="D26" s="30">
        <v>21</v>
      </c>
      <c r="E26" s="30">
        <v>13</v>
      </c>
      <c r="F26" s="30">
        <v>9</v>
      </c>
      <c r="G26" s="30">
        <v>18</v>
      </c>
      <c r="H26" s="30">
        <f t="shared" si="2"/>
        <v>72</v>
      </c>
    </row>
    <row r="27" spans="1:8" ht="12.75">
      <c r="A27" s="2" t="s">
        <v>5</v>
      </c>
      <c r="B27" s="11" t="s">
        <v>6</v>
      </c>
      <c r="C27" s="53">
        <v>1</v>
      </c>
      <c r="D27" s="53">
        <v>0</v>
      </c>
      <c r="E27" s="53">
        <v>0</v>
      </c>
      <c r="F27" s="53">
        <v>0</v>
      </c>
      <c r="G27" s="53">
        <v>0</v>
      </c>
      <c r="H27" s="30">
        <f t="shared" si="2"/>
        <v>1</v>
      </c>
    </row>
    <row r="28" spans="1:8" ht="12.75">
      <c r="A28" s="2"/>
      <c r="B28" s="11" t="s">
        <v>7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30">
        <f t="shared" si="2"/>
        <v>0</v>
      </c>
    </row>
    <row r="29" spans="1:8" ht="12.75">
      <c r="A29" s="2" t="s">
        <v>8</v>
      </c>
      <c r="B29" s="11"/>
      <c r="C29" s="53">
        <v>0</v>
      </c>
      <c r="D29" s="53">
        <v>0</v>
      </c>
      <c r="E29" s="53">
        <v>2</v>
      </c>
      <c r="F29" s="53">
        <v>2</v>
      </c>
      <c r="G29" s="53">
        <v>1</v>
      </c>
      <c r="H29" s="30">
        <f t="shared" si="2"/>
        <v>5</v>
      </c>
    </row>
    <row r="30" spans="1:8" ht="12.75">
      <c r="A30" s="2" t="s">
        <v>9</v>
      </c>
      <c r="B30" s="11"/>
      <c r="C30" s="53">
        <v>2</v>
      </c>
      <c r="D30" s="53">
        <v>3</v>
      </c>
      <c r="E30" s="53">
        <v>4</v>
      </c>
      <c r="F30" s="53">
        <v>4</v>
      </c>
      <c r="G30" s="53">
        <v>2</v>
      </c>
      <c r="H30" s="30">
        <f t="shared" si="2"/>
        <v>15</v>
      </c>
    </row>
    <row r="31" spans="1:8" s="21" customFormat="1" ht="12.75">
      <c r="A31" s="10" t="s">
        <v>3</v>
      </c>
      <c r="B31" s="13"/>
      <c r="C31" s="33">
        <f aca="true" t="shared" si="3" ref="C31:H31">SUM(C25:C30)</f>
        <v>19</v>
      </c>
      <c r="D31" s="33">
        <f t="shared" si="3"/>
        <v>31</v>
      </c>
      <c r="E31" s="33">
        <f t="shared" si="3"/>
        <v>35</v>
      </c>
      <c r="F31" s="33">
        <f t="shared" si="3"/>
        <v>27</v>
      </c>
      <c r="G31" s="33">
        <f t="shared" si="3"/>
        <v>38</v>
      </c>
      <c r="H31" s="33">
        <f t="shared" si="3"/>
        <v>150</v>
      </c>
    </row>
    <row r="32" spans="1:9" ht="12.75">
      <c r="A32" s="10"/>
      <c r="B32" s="13"/>
      <c r="C32" s="30"/>
      <c r="D32" s="30"/>
      <c r="E32" s="30"/>
      <c r="F32" s="30"/>
      <c r="G32" s="30"/>
      <c r="H32" s="30"/>
      <c r="I32" t="s">
        <v>86</v>
      </c>
    </row>
    <row r="33" spans="1:8" ht="12.75">
      <c r="A33" s="10" t="s">
        <v>12</v>
      </c>
      <c r="B33" s="13"/>
      <c r="C33" s="30"/>
      <c r="D33" s="30"/>
      <c r="E33" s="30"/>
      <c r="F33" s="30"/>
      <c r="G33" s="30"/>
      <c r="H33" s="30"/>
    </row>
    <row r="34" spans="1:8" ht="12.75">
      <c r="A34" s="2" t="s">
        <v>1</v>
      </c>
      <c r="B34" s="11"/>
      <c r="C34" s="30">
        <v>2</v>
      </c>
      <c r="D34" s="30">
        <v>4</v>
      </c>
      <c r="E34" s="30">
        <v>5</v>
      </c>
      <c r="F34" s="30">
        <v>3</v>
      </c>
      <c r="G34" s="30">
        <v>3</v>
      </c>
      <c r="H34" s="30">
        <f>SUM(C34:G34)</f>
        <v>17</v>
      </c>
    </row>
    <row r="35" spans="1:9" ht="12.75">
      <c r="A35" s="2" t="s">
        <v>13</v>
      </c>
      <c r="B35" s="11" t="s">
        <v>14</v>
      </c>
      <c r="C35" s="30">
        <v>6</v>
      </c>
      <c r="D35" s="30">
        <v>7</v>
      </c>
      <c r="E35" s="30">
        <v>5</v>
      </c>
      <c r="F35" s="30">
        <v>3</v>
      </c>
      <c r="G35" s="30">
        <v>9</v>
      </c>
      <c r="H35" s="30">
        <f>SUM(C35:G35)</f>
        <v>30</v>
      </c>
      <c r="I35" s="21"/>
    </row>
    <row r="36" spans="1:9" ht="12.75">
      <c r="A36" s="2"/>
      <c r="B36" s="11" t="s">
        <v>15</v>
      </c>
      <c r="C36" s="30">
        <v>8</v>
      </c>
      <c r="D36" s="30">
        <v>2</v>
      </c>
      <c r="E36" s="30">
        <v>6</v>
      </c>
      <c r="F36" s="30">
        <v>4</v>
      </c>
      <c r="G36" s="30">
        <v>2</v>
      </c>
      <c r="H36" s="30">
        <f>SUM(C36:G36)</f>
        <v>22</v>
      </c>
      <c r="I36" s="21"/>
    </row>
    <row r="37" spans="1:9" s="21" customFormat="1" ht="12.75">
      <c r="A37" s="10" t="s">
        <v>3</v>
      </c>
      <c r="B37" s="13"/>
      <c r="C37" s="33">
        <f aca="true" t="shared" si="4" ref="C37:H37">C36+C35+C34</f>
        <v>16</v>
      </c>
      <c r="D37" s="33">
        <f t="shared" si="4"/>
        <v>13</v>
      </c>
      <c r="E37" s="33">
        <f t="shared" si="4"/>
        <v>16</v>
      </c>
      <c r="F37" s="33">
        <f t="shared" si="4"/>
        <v>10</v>
      </c>
      <c r="G37" s="33">
        <f t="shared" si="4"/>
        <v>14</v>
      </c>
      <c r="H37" s="33">
        <f t="shared" si="4"/>
        <v>69</v>
      </c>
      <c r="I37"/>
    </row>
    <row r="38" spans="1:10" s="21" customFormat="1" ht="12.75">
      <c r="A38" s="6" t="s">
        <v>16</v>
      </c>
      <c r="B38" s="14"/>
      <c r="C38" s="34">
        <f aca="true" t="shared" si="5" ref="C38:H38">C37+C31</f>
        <v>35</v>
      </c>
      <c r="D38" s="34">
        <f t="shared" si="5"/>
        <v>44</v>
      </c>
      <c r="E38" s="34">
        <f t="shared" si="5"/>
        <v>51</v>
      </c>
      <c r="F38" s="34">
        <f t="shared" si="5"/>
        <v>37</v>
      </c>
      <c r="G38" s="34">
        <f t="shared" si="5"/>
        <v>52</v>
      </c>
      <c r="H38" s="34">
        <f t="shared" si="5"/>
        <v>219</v>
      </c>
      <c r="I38"/>
      <c r="J38"/>
    </row>
    <row r="39" spans="1:8" ht="12.75">
      <c r="A39" s="8"/>
      <c r="B39" s="12"/>
      <c r="C39" s="31"/>
      <c r="D39" s="31"/>
      <c r="E39" s="31"/>
      <c r="F39" s="31"/>
      <c r="G39" s="31"/>
      <c r="H39" s="31"/>
    </row>
    <row r="40" spans="1:8" ht="12.75">
      <c r="A40" s="10" t="s">
        <v>22</v>
      </c>
      <c r="B40" s="13" t="s">
        <v>3</v>
      </c>
      <c r="C40" s="30">
        <v>10</v>
      </c>
      <c r="D40" s="30">
        <v>7</v>
      </c>
      <c r="E40" s="30">
        <v>9</v>
      </c>
      <c r="F40" s="30">
        <v>10</v>
      </c>
      <c r="G40" s="30">
        <v>5</v>
      </c>
      <c r="H40" s="30">
        <f>SUM(C40:G40)</f>
        <v>41</v>
      </c>
    </row>
    <row r="41" spans="1:8" ht="12.75">
      <c r="A41" s="10" t="s">
        <v>17</v>
      </c>
      <c r="B41" s="13" t="s">
        <v>3</v>
      </c>
      <c r="C41" s="30">
        <v>1</v>
      </c>
      <c r="D41" s="30">
        <v>1</v>
      </c>
      <c r="E41" s="41">
        <v>0</v>
      </c>
      <c r="F41" s="30">
        <v>0</v>
      </c>
      <c r="G41" s="41">
        <v>0</v>
      </c>
      <c r="H41" s="30">
        <f>G41+F41+E41+D41+C41</f>
        <v>2</v>
      </c>
    </row>
    <row r="42" spans="1:8" ht="15.75">
      <c r="A42" s="10" t="s">
        <v>95</v>
      </c>
      <c r="B42" s="13" t="s">
        <v>3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44" t="s">
        <v>87</v>
      </c>
    </row>
    <row r="43" spans="1:8" ht="12.75">
      <c r="A43" s="16"/>
      <c r="B43" s="12"/>
      <c r="C43" s="31"/>
      <c r="D43" s="31"/>
      <c r="E43" s="31"/>
      <c r="F43" s="31"/>
      <c r="G43" s="31"/>
      <c r="H43" s="31"/>
    </row>
    <row r="44" spans="1:8" s="21" customFormat="1" ht="12.75">
      <c r="A44" s="6" t="s">
        <v>18</v>
      </c>
      <c r="B44" s="14" t="s">
        <v>19</v>
      </c>
      <c r="C44" s="34">
        <f aca="true" t="shared" si="6" ref="C44:H44">C10+C21+C38+C40+C41</f>
        <v>171</v>
      </c>
      <c r="D44" s="34">
        <f t="shared" si="6"/>
        <v>247</v>
      </c>
      <c r="E44" s="34">
        <f t="shared" si="6"/>
        <v>286</v>
      </c>
      <c r="F44" s="34">
        <f t="shared" si="6"/>
        <v>222</v>
      </c>
      <c r="G44" s="34">
        <f t="shared" si="6"/>
        <v>300</v>
      </c>
      <c r="H44" s="34">
        <f t="shared" si="6"/>
        <v>1226</v>
      </c>
    </row>
    <row r="45" spans="1:10" s="21" customFormat="1" ht="12.75">
      <c r="A45" s="8"/>
      <c r="B45" s="12"/>
      <c r="C45" s="47"/>
      <c r="D45" s="47"/>
      <c r="E45" s="47"/>
      <c r="F45" s="47"/>
      <c r="G45" s="47"/>
      <c r="H45" s="47"/>
      <c r="I45"/>
      <c r="J45"/>
    </row>
    <row r="46" spans="1:10" s="21" customFormat="1" ht="12.75">
      <c r="A46" s="6" t="s">
        <v>88</v>
      </c>
      <c r="B46" s="14"/>
      <c r="C46" s="34">
        <f aca="true" t="shared" si="7" ref="C46:H46">C44+C5</f>
        <v>198</v>
      </c>
      <c r="D46" s="34">
        <f t="shared" si="7"/>
        <v>321</v>
      </c>
      <c r="E46" s="34">
        <f t="shared" si="7"/>
        <v>375</v>
      </c>
      <c r="F46" s="34">
        <f t="shared" si="7"/>
        <v>294</v>
      </c>
      <c r="G46" s="34">
        <f t="shared" si="7"/>
        <v>396</v>
      </c>
      <c r="H46" s="34">
        <f t="shared" si="7"/>
        <v>1584</v>
      </c>
      <c r="I46"/>
      <c r="J46"/>
    </row>
    <row r="47" spans="1:2" ht="12.75">
      <c r="A47" s="45" t="s">
        <v>76</v>
      </c>
      <c r="B47" s="3"/>
    </row>
    <row r="48" spans="1:8" ht="12.75">
      <c r="A48" s="35" t="s">
        <v>38</v>
      </c>
      <c r="B48" s="36"/>
      <c r="C48" s="37"/>
      <c r="D48" s="37"/>
      <c r="E48" s="37"/>
      <c r="F48" s="37"/>
      <c r="G48" s="37"/>
      <c r="H48" s="37"/>
    </row>
    <row r="49" spans="1:8" ht="12.75">
      <c r="A49" s="35" t="s">
        <v>44</v>
      </c>
      <c r="B49" s="36"/>
      <c r="C49" s="37" t="s">
        <v>86</v>
      </c>
      <c r="D49" s="37"/>
      <c r="E49" s="37"/>
      <c r="F49" s="37"/>
      <c r="G49" s="37"/>
      <c r="H49" s="37"/>
    </row>
    <row r="50" spans="1:8" ht="12.75">
      <c r="A50" s="38" t="s">
        <v>39</v>
      </c>
      <c r="B50" s="36"/>
      <c r="C50" s="37"/>
      <c r="D50" s="37"/>
      <c r="E50" s="37"/>
      <c r="F50" s="37"/>
      <c r="G50" s="37"/>
      <c r="H50" s="37"/>
    </row>
    <row r="51" spans="1:8" ht="12.75">
      <c r="A51" s="38" t="s">
        <v>43</v>
      </c>
      <c r="B51" s="24"/>
      <c r="C51" s="37" t="s">
        <v>86</v>
      </c>
      <c r="D51" s="37"/>
      <c r="E51" s="37"/>
      <c r="F51" s="37"/>
      <c r="G51" s="37"/>
      <c r="H51" s="37"/>
    </row>
    <row r="52" spans="1:8" ht="12.75">
      <c r="A52" s="38" t="s">
        <v>98</v>
      </c>
      <c r="B52" s="24"/>
      <c r="C52" s="37"/>
      <c r="D52" s="37"/>
      <c r="E52" s="37"/>
      <c r="F52" s="37"/>
      <c r="G52" s="37"/>
      <c r="H52" s="37"/>
    </row>
    <row r="53" ht="12.75">
      <c r="A53" s="38" t="s">
        <v>96</v>
      </c>
    </row>
    <row r="54" ht="12.75">
      <c r="A54" s="3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5" sqref="A25"/>
    </sheetView>
  </sheetViews>
  <sheetFormatPr defaultColWidth="9.33203125" defaultRowHeight="12.75"/>
  <cols>
    <col min="1" max="1" width="34.33203125" style="0" customWidth="1"/>
    <col min="2" max="2" width="28.66015625" style="0" customWidth="1"/>
    <col min="3" max="3" width="10.66015625" style="31" customWidth="1"/>
    <col min="4" max="4" width="12" style="31" customWidth="1"/>
    <col min="5" max="5" width="16.16015625" style="31" customWidth="1"/>
    <col min="6" max="6" width="10.66015625" style="31" customWidth="1"/>
    <col min="7" max="7" width="14.16015625" style="31" customWidth="1"/>
    <col min="8" max="8" width="12.83203125" style="31" bestFit="1" customWidth="1"/>
  </cols>
  <sheetData>
    <row r="1" spans="1:8" ht="38.25" customHeight="1">
      <c r="A1" s="54" t="s">
        <v>91</v>
      </c>
      <c r="B1" s="54"/>
      <c r="C1" s="54"/>
      <c r="D1" s="54"/>
      <c r="E1" s="54"/>
      <c r="F1" s="54"/>
      <c r="G1" s="54"/>
      <c r="H1" s="54"/>
    </row>
    <row r="2" spans="1:2" ht="12.75">
      <c r="A2" s="24"/>
      <c r="B2" s="24"/>
    </row>
    <row r="3" spans="1:15" ht="12.75">
      <c r="A3" s="24"/>
      <c r="B3" s="24"/>
      <c r="I3" s="50"/>
      <c r="J3" s="50"/>
      <c r="K3" s="50"/>
      <c r="L3" s="50"/>
      <c r="M3" s="50"/>
      <c r="N3" s="50"/>
      <c r="O3" s="50"/>
    </row>
    <row r="4" spans="1:15" ht="25.5">
      <c r="A4" s="4"/>
      <c r="B4" s="5"/>
      <c r="C4" s="32" t="s">
        <v>20</v>
      </c>
      <c r="D4" s="32" t="s">
        <v>34</v>
      </c>
      <c r="E4" s="32" t="s">
        <v>35</v>
      </c>
      <c r="F4" s="32" t="s">
        <v>36</v>
      </c>
      <c r="G4" s="32" t="s">
        <v>37</v>
      </c>
      <c r="H4" s="32" t="s">
        <v>21</v>
      </c>
      <c r="I4" s="50"/>
      <c r="J4" s="50"/>
      <c r="K4" s="50"/>
      <c r="L4" s="50"/>
      <c r="M4" s="50"/>
      <c r="N4" s="50"/>
      <c r="O4" s="50"/>
    </row>
    <row r="5" spans="1:15" ht="15.75">
      <c r="A5" s="6" t="s">
        <v>93</v>
      </c>
      <c r="B5" s="7"/>
      <c r="C5" s="34">
        <v>523</v>
      </c>
      <c r="D5" s="34">
        <v>1225</v>
      </c>
      <c r="E5" s="34">
        <v>1696</v>
      </c>
      <c r="F5" s="34">
        <v>1372</v>
      </c>
      <c r="G5" s="34">
        <v>1928</v>
      </c>
      <c r="H5" s="34">
        <f>SUM(C5:G5)</f>
        <v>6744</v>
      </c>
      <c r="I5" s="50"/>
      <c r="J5" s="50"/>
      <c r="K5" s="50"/>
      <c r="L5" s="50"/>
      <c r="M5" s="50"/>
      <c r="N5" s="50"/>
      <c r="O5" s="50"/>
    </row>
    <row r="6" spans="1:15" ht="12.75">
      <c r="A6" s="25"/>
      <c r="B6" s="26"/>
      <c r="I6" s="50"/>
      <c r="J6" s="50"/>
      <c r="K6" s="50"/>
      <c r="L6" s="50"/>
      <c r="M6" s="50"/>
      <c r="N6" s="50"/>
      <c r="O6" s="50"/>
    </row>
    <row r="7" spans="1:15" ht="12.75">
      <c r="A7" s="10" t="s">
        <v>0</v>
      </c>
      <c r="B7" s="5"/>
      <c r="C7" s="30"/>
      <c r="D7" s="30"/>
      <c r="E7" s="30"/>
      <c r="F7" s="30"/>
      <c r="G7" s="30"/>
      <c r="H7" s="30"/>
      <c r="I7" s="50"/>
      <c r="J7" s="50"/>
      <c r="K7" s="50"/>
      <c r="L7" s="50"/>
      <c r="M7" s="50"/>
      <c r="N7" s="50"/>
      <c r="O7" s="50"/>
    </row>
    <row r="8" spans="1:15" ht="12.75">
      <c r="A8" s="2" t="s">
        <v>23</v>
      </c>
      <c r="B8" s="11"/>
      <c r="C8" s="30">
        <v>1563</v>
      </c>
      <c r="D8" s="30">
        <v>473</v>
      </c>
      <c r="E8" s="30">
        <v>338</v>
      </c>
      <c r="F8" s="30">
        <v>811</v>
      </c>
      <c r="G8" s="30">
        <v>811</v>
      </c>
      <c r="H8" s="30">
        <f>SUM(C8:G8)</f>
        <v>3996</v>
      </c>
      <c r="I8" s="50"/>
      <c r="J8" s="50"/>
      <c r="K8" s="50"/>
      <c r="L8" s="50"/>
      <c r="M8" s="50"/>
      <c r="N8" s="50"/>
      <c r="O8" s="50"/>
    </row>
    <row r="9" spans="1:15" ht="12.75">
      <c r="A9" s="2" t="s">
        <v>24</v>
      </c>
      <c r="B9" s="11"/>
      <c r="C9" s="30">
        <v>0</v>
      </c>
      <c r="D9" s="30">
        <v>310</v>
      </c>
      <c r="E9" s="30">
        <v>1031</v>
      </c>
      <c r="F9" s="30">
        <v>207</v>
      </c>
      <c r="G9" s="30">
        <v>313</v>
      </c>
      <c r="H9" s="30">
        <f>SUM(C9:G9)</f>
        <v>1861</v>
      </c>
      <c r="I9" s="50"/>
      <c r="J9" s="50"/>
      <c r="K9" s="50"/>
      <c r="L9" s="50"/>
      <c r="M9" s="50"/>
      <c r="N9" s="50"/>
      <c r="O9" s="50"/>
    </row>
    <row r="10" spans="1:15" ht="12.75">
      <c r="A10" s="6" t="s">
        <v>25</v>
      </c>
      <c r="B10" s="14"/>
      <c r="C10" s="34">
        <f aca="true" t="shared" si="0" ref="C10:H10">C8+C9</f>
        <v>1563</v>
      </c>
      <c r="D10" s="34">
        <f t="shared" si="0"/>
        <v>783</v>
      </c>
      <c r="E10" s="34">
        <f t="shared" si="0"/>
        <v>1369</v>
      </c>
      <c r="F10" s="34">
        <f t="shared" si="0"/>
        <v>1018</v>
      </c>
      <c r="G10" s="34">
        <f t="shared" si="0"/>
        <v>1124</v>
      </c>
      <c r="H10" s="34">
        <f t="shared" si="0"/>
        <v>5857</v>
      </c>
      <c r="I10" s="50"/>
      <c r="J10" s="50"/>
      <c r="K10" s="50"/>
      <c r="L10" s="50"/>
      <c r="M10" s="50"/>
      <c r="N10" s="50"/>
      <c r="O10" s="50"/>
    </row>
    <row r="11" spans="1:15" ht="12.75">
      <c r="A11" s="25"/>
      <c r="B11" s="27"/>
      <c r="I11" s="50"/>
      <c r="J11" s="50"/>
      <c r="K11" s="50"/>
      <c r="L11" s="50"/>
      <c r="M11" s="50"/>
      <c r="N11" s="50"/>
      <c r="O11" s="50"/>
    </row>
    <row r="12" spans="1:15" ht="12.75">
      <c r="A12" s="10" t="s">
        <v>4</v>
      </c>
      <c r="B12" s="13"/>
      <c r="C12" s="30"/>
      <c r="D12" s="30"/>
      <c r="E12" s="30"/>
      <c r="F12" s="30"/>
      <c r="G12" s="30"/>
      <c r="H12" s="30"/>
      <c r="I12" s="50"/>
      <c r="J12" s="50"/>
      <c r="K12" s="50"/>
      <c r="L12" s="50"/>
      <c r="M12" s="50"/>
      <c r="N12" s="50"/>
      <c r="O12" s="50"/>
    </row>
    <row r="13" spans="1:15" ht="15.75">
      <c r="A13" s="10" t="s">
        <v>100</v>
      </c>
      <c r="B13" s="13"/>
      <c r="C13" s="30"/>
      <c r="D13" s="30"/>
      <c r="E13" s="30"/>
      <c r="F13" s="30"/>
      <c r="G13" s="30"/>
      <c r="H13" s="30"/>
      <c r="I13" s="50"/>
      <c r="J13" s="50"/>
      <c r="K13" s="50"/>
      <c r="L13" s="50"/>
      <c r="M13" s="50"/>
      <c r="N13" s="50"/>
      <c r="O13" s="50"/>
    </row>
    <row r="14" spans="1:15" ht="12.75">
      <c r="A14" s="2" t="s">
        <v>23</v>
      </c>
      <c r="B14" s="11"/>
      <c r="C14" s="30">
        <v>1117</v>
      </c>
      <c r="D14" s="30">
        <v>934</v>
      </c>
      <c r="E14" s="30">
        <v>523</v>
      </c>
      <c r="F14" s="30">
        <v>495</v>
      </c>
      <c r="G14" s="30">
        <v>1384</v>
      </c>
      <c r="H14" s="30">
        <f>SUM(C14:G14)</f>
        <v>4453</v>
      </c>
      <c r="I14" s="50"/>
      <c r="J14" s="50"/>
      <c r="K14" s="50"/>
      <c r="L14" s="50"/>
      <c r="M14" s="50"/>
      <c r="N14" s="50"/>
      <c r="O14" s="50"/>
    </row>
    <row r="15" spans="1:15" ht="12.75">
      <c r="A15" s="2" t="s">
        <v>24</v>
      </c>
      <c r="B15" s="11"/>
      <c r="C15" s="30">
        <v>157</v>
      </c>
      <c r="D15" s="30">
        <v>829</v>
      </c>
      <c r="E15" s="30">
        <v>1120</v>
      </c>
      <c r="F15" s="30">
        <v>1412</v>
      </c>
      <c r="G15" s="30">
        <v>262</v>
      </c>
      <c r="H15" s="30">
        <f>SUM(C15:G15)</f>
        <v>3780</v>
      </c>
      <c r="I15" s="50"/>
      <c r="J15" s="51"/>
      <c r="K15" s="51"/>
      <c r="L15" s="51"/>
      <c r="M15" s="51"/>
      <c r="N15" s="51"/>
      <c r="O15" s="50"/>
    </row>
    <row r="16" spans="1:15" s="21" customFormat="1" ht="12.75">
      <c r="A16" s="10" t="s">
        <v>83</v>
      </c>
      <c r="B16" s="13"/>
      <c r="C16" s="33">
        <f>SUM(C14:C15)</f>
        <v>1274</v>
      </c>
      <c r="D16" s="33">
        <f>SUM(D14:D15)</f>
        <v>1763</v>
      </c>
      <c r="E16" s="33">
        <f>SUM(E14:E15)</f>
        <v>1643</v>
      </c>
      <c r="F16" s="33">
        <f>SUM(F14:F15)</f>
        <v>1907</v>
      </c>
      <c r="G16" s="33">
        <f>SUM(G14:G15)</f>
        <v>1646</v>
      </c>
      <c r="H16" s="33">
        <f>SUM(C16:G16)</f>
        <v>8233</v>
      </c>
      <c r="I16" s="50"/>
      <c r="J16" s="50"/>
      <c r="K16" s="50"/>
      <c r="L16" s="50"/>
      <c r="M16" s="50"/>
      <c r="N16" s="50"/>
      <c r="O16" s="51"/>
    </row>
    <row r="17" spans="1:15" ht="12.75">
      <c r="A17" s="2"/>
      <c r="B17" s="11"/>
      <c r="C17" s="30"/>
      <c r="D17" s="30"/>
      <c r="E17" s="30"/>
      <c r="F17" s="30"/>
      <c r="G17" s="30"/>
      <c r="H17" s="30"/>
      <c r="I17" s="50"/>
      <c r="J17" s="50"/>
      <c r="K17" s="50"/>
      <c r="L17" s="50"/>
      <c r="M17" s="50"/>
      <c r="N17" s="50"/>
      <c r="O17" s="51"/>
    </row>
    <row r="18" spans="1:15" ht="12.75">
      <c r="A18" s="2" t="s">
        <v>26</v>
      </c>
      <c r="B18" s="11"/>
      <c r="C18" s="30">
        <v>1</v>
      </c>
      <c r="D18" s="30">
        <v>90</v>
      </c>
      <c r="E18" s="30">
        <v>115</v>
      </c>
      <c r="F18" s="30">
        <v>91</v>
      </c>
      <c r="G18" s="30">
        <v>279</v>
      </c>
      <c r="H18" s="30">
        <f>SUM(C18:G18)</f>
        <v>576</v>
      </c>
      <c r="I18" s="50"/>
      <c r="J18" s="50"/>
      <c r="K18" s="50"/>
      <c r="L18" s="50"/>
      <c r="M18" s="50"/>
      <c r="N18" s="50"/>
      <c r="O18" s="51"/>
    </row>
    <row r="19" spans="1:15" ht="15.75">
      <c r="A19" s="2" t="s">
        <v>101</v>
      </c>
      <c r="B19" s="11"/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f>SUM(C19:G19)</f>
        <v>0</v>
      </c>
      <c r="I19" s="50"/>
      <c r="J19" s="50"/>
      <c r="K19" s="50"/>
      <c r="L19" s="50"/>
      <c r="M19" s="50"/>
      <c r="N19" s="50"/>
      <c r="O19" s="51"/>
    </row>
    <row r="20" spans="1:15" ht="12.75">
      <c r="A20" s="10" t="s">
        <v>27</v>
      </c>
      <c r="B20" s="13"/>
      <c r="C20" s="33">
        <v>1</v>
      </c>
      <c r="D20" s="33">
        <v>90</v>
      </c>
      <c r="E20" s="33">
        <v>119</v>
      </c>
      <c r="F20" s="33">
        <f>F18+F19</f>
        <v>91</v>
      </c>
      <c r="G20" s="33">
        <f>G18+G19</f>
        <v>279</v>
      </c>
      <c r="H20" s="33">
        <f>H18+H19</f>
        <v>576</v>
      </c>
      <c r="I20" s="50"/>
      <c r="J20" s="50"/>
      <c r="K20" s="50"/>
      <c r="L20" s="50"/>
      <c r="M20" s="50"/>
      <c r="N20" s="50"/>
      <c r="O20" s="51"/>
    </row>
    <row r="21" spans="1:15" ht="12.75">
      <c r="A21" s="2"/>
      <c r="B21" s="11"/>
      <c r="C21" s="30"/>
      <c r="D21" s="30"/>
      <c r="E21" s="30"/>
      <c r="F21" s="30"/>
      <c r="G21" s="30"/>
      <c r="H21" s="33"/>
      <c r="I21" s="50"/>
      <c r="J21" s="50"/>
      <c r="K21" s="50"/>
      <c r="L21" s="50"/>
      <c r="M21" s="50"/>
      <c r="N21" s="50"/>
      <c r="O21" s="51"/>
    </row>
    <row r="22" spans="1:15" ht="12.75">
      <c r="A22" s="2" t="s">
        <v>28</v>
      </c>
      <c r="B22" s="13"/>
      <c r="C22" s="30">
        <v>21648</v>
      </c>
      <c r="D22" s="30">
        <v>27338</v>
      </c>
      <c r="E22" s="30">
        <v>35245</v>
      </c>
      <c r="F22" s="30">
        <v>31742</v>
      </c>
      <c r="G22" s="30">
        <v>36579</v>
      </c>
      <c r="H22" s="30">
        <f>SUM(C22:G22)</f>
        <v>152552</v>
      </c>
      <c r="I22" s="50"/>
      <c r="J22" s="50"/>
      <c r="K22" s="50"/>
      <c r="L22" s="50"/>
      <c r="M22" s="50"/>
      <c r="N22" s="50"/>
      <c r="O22" s="51"/>
    </row>
    <row r="23" spans="1:15" ht="12.75">
      <c r="A23" s="2" t="s">
        <v>84</v>
      </c>
      <c r="B23" s="13"/>
      <c r="C23" s="30">
        <v>1262</v>
      </c>
      <c r="D23" s="30">
        <v>0</v>
      </c>
      <c r="E23" s="30">
        <v>121</v>
      </c>
      <c r="F23" s="30">
        <v>917</v>
      </c>
      <c r="G23" s="30">
        <v>35</v>
      </c>
      <c r="H23" s="30">
        <f>SUM(C23:G23)</f>
        <v>2335</v>
      </c>
      <c r="I23" s="51"/>
      <c r="J23" s="51"/>
      <c r="K23" s="51"/>
      <c r="L23" s="51"/>
      <c r="M23" s="50"/>
      <c r="N23" s="51"/>
      <c r="O23" s="51"/>
    </row>
    <row r="24" spans="1:15" s="21" customFormat="1" ht="12.75">
      <c r="A24" s="10" t="s">
        <v>29</v>
      </c>
      <c r="B24" s="13"/>
      <c r="C24" s="33">
        <f>C22+C23</f>
        <v>22910</v>
      </c>
      <c r="D24" s="33">
        <f>D22+D23</f>
        <v>27338</v>
      </c>
      <c r="E24" s="33">
        <f>E22+E23</f>
        <v>35366</v>
      </c>
      <c r="F24" s="33">
        <f>F22+F23</f>
        <v>32659</v>
      </c>
      <c r="G24" s="33">
        <f>SUM(G22:G23)</f>
        <v>36614</v>
      </c>
      <c r="H24" s="33">
        <f>H22+H23</f>
        <v>154887</v>
      </c>
      <c r="I24" s="50"/>
      <c r="J24" s="50"/>
      <c r="K24" s="50"/>
      <c r="L24" s="50"/>
      <c r="M24" s="50"/>
      <c r="N24" s="50"/>
      <c r="O24" s="51"/>
    </row>
    <row r="25" spans="1:15" ht="12.75">
      <c r="A25" s="24"/>
      <c r="B25" s="27"/>
      <c r="I25" s="51"/>
      <c r="J25" s="51"/>
      <c r="K25" s="51"/>
      <c r="L25" s="51"/>
      <c r="M25" s="51"/>
      <c r="N25" s="51"/>
      <c r="O25" s="51"/>
    </row>
    <row r="26" spans="1:15" s="21" customFormat="1" ht="17.25" customHeight="1">
      <c r="A26" s="6" t="s">
        <v>30</v>
      </c>
      <c r="B26" s="14"/>
      <c r="C26" s="34">
        <f aca="true" t="shared" si="1" ref="C26:H26">C16+C20+C24</f>
        <v>24185</v>
      </c>
      <c r="D26" s="34">
        <f t="shared" si="1"/>
        <v>29191</v>
      </c>
      <c r="E26" s="34">
        <f t="shared" si="1"/>
        <v>37128</v>
      </c>
      <c r="F26" s="34">
        <f t="shared" si="1"/>
        <v>34657</v>
      </c>
      <c r="G26" s="34">
        <f t="shared" si="1"/>
        <v>38539</v>
      </c>
      <c r="H26" s="34">
        <f t="shared" si="1"/>
        <v>163696</v>
      </c>
      <c r="I26" s="51"/>
      <c r="J26" s="51"/>
      <c r="K26" s="51"/>
      <c r="L26" s="51"/>
      <c r="M26" s="50"/>
      <c r="N26" s="50"/>
      <c r="O26" s="51"/>
    </row>
    <row r="27" spans="1:15" ht="12.75">
      <c r="A27" s="24"/>
      <c r="B27" s="28"/>
      <c r="I27" s="50"/>
      <c r="J27" s="50"/>
      <c r="K27" s="50"/>
      <c r="L27" s="50"/>
      <c r="M27" s="50"/>
      <c r="N27" s="50"/>
      <c r="O27" s="51"/>
    </row>
    <row r="28" spans="1:15" ht="12.75">
      <c r="A28" s="10" t="s">
        <v>10</v>
      </c>
      <c r="B28" s="13"/>
      <c r="C28" s="30"/>
      <c r="D28" s="30"/>
      <c r="E28" s="30"/>
      <c r="F28" s="30"/>
      <c r="G28" s="30"/>
      <c r="H28" s="30"/>
      <c r="I28" s="50"/>
      <c r="J28" s="50"/>
      <c r="K28" s="50"/>
      <c r="L28" s="50"/>
      <c r="M28" s="50"/>
      <c r="N28" s="50"/>
      <c r="O28" s="51"/>
    </row>
    <row r="29" spans="1:15" ht="12.75">
      <c r="A29" s="2" t="s">
        <v>11</v>
      </c>
      <c r="B29" s="13"/>
      <c r="C29" s="30">
        <v>13608</v>
      </c>
      <c r="D29" s="30">
        <v>15611</v>
      </c>
      <c r="E29" s="30">
        <v>18824</v>
      </c>
      <c r="F29" s="30">
        <v>15308</v>
      </c>
      <c r="G29" s="30">
        <v>21964</v>
      </c>
      <c r="H29" s="30">
        <f>SUM(C29:G29)</f>
        <v>85315</v>
      </c>
      <c r="I29" s="50"/>
      <c r="J29" s="50"/>
      <c r="K29" s="50"/>
      <c r="L29" s="50"/>
      <c r="M29" s="50"/>
      <c r="N29" s="50"/>
      <c r="O29" s="51"/>
    </row>
    <row r="30" spans="1:15" ht="12.75">
      <c r="A30" s="2" t="s">
        <v>31</v>
      </c>
      <c r="B30" s="13"/>
      <c r="C30" s="30">
        <v>16314</v>
      </c>
      <c r="D30" s="30">
        <v>10921</v>
      </c>
      <c r="E30" s="30">
        <v>13614</v>
      </c>
      <c r="F30" s="30">
        <v>10359</v>
      </c>
      <c r="G30" s="30">
        <v>11236</v>
      </c>
      <c r="H30" s="30">
        <f>SUM(C30:G30)</f>
        <v>62444</v>
      </c>
      <c r="I30" s="51"/>
      <c r="J30" s="51"/>
      <c r="K30" s="51"/>
      <c r="L30" s="51"/>
      <c r="M30" s="51"/>
      <c r="N30" s="51"/>
      <c r="O30" s="50"/>
    </row>
    <row r="31" spans="1:15" s="21" customFormat="1" ht="12.75">
      <c r="A31" s="6" t="s">
        <v>32</v>
      </c>
      <c r="B31" s="14"/>
      <c r="C31" s="34">
        <f aca="true" t="shared" si="2" ref="C31:H31">SUM(C29:C30)</f>
        <v>29922</v>
      </c>
      <c r="D31" s="34">
        <f t="shared" si="2"/>
        <v>26532</v>
      </c>
      <c r="E31" s="34">
        <f t="shared" si="2"/>
        <v>32438</v>
      </c>
      <c r="F31" s="34">
        <f t="shared" si="2"/>
        <v>25667</v>
      </c>
      <c r="G31" s="34">
        <f t="shared" si="2"/>
        <v>33200</v>
      </c>
      <c r="H31" s="34">
        <f t="shared" si="2"/>
        <v>147759</v>
      </c>
      <c r="I31" s="50"/>
      <c r="J31" s="50"/>
      <c r="K31" s="50"/>
      <c r="L31" s="50"/>
      <c r="M31" s="50"/>
      <c r="N31" s="50"/>
      <c r="O31" s="51"/>
    </row>
    <row r="32" spans="1:15" ht="12.75">
      <c r="A32" s="25"/>
      <c r="B32" s="27"/>
      <c r="I32" s="50"/>
      <c r="J32" s="50"/>
      <c r="K32" s="50"/>
      <c r="L32" s="50"/>
      <c r="M32" s="50"/>
      <c r="N32" s="50"/>
      <c r="O32" s="50"/>
    </row>
    <row r="33" spans="1:15" ht="12.75">
      <c r="A33" s="10" t="s">
        <v>22</v>
      </c>
      <c r="B33" s="13" t="s">
        <v>3</v>
      </c>
      <c r="C33" s="30">
        <v>1248</v>
      </c>
      <c r="D33" s="30">
        <v>642</v>
      </c>
      <c r="E33" s="30">
        <v>992</v>
      </c>
      <c r="F33" s="30">
        <v>1115</v>
      </c>
      <c r="G33" s="30">
        <v>446</v>
      </c>
      <c r="H33" s="30">
        <f>SUM(C33:G33)</f>
        <v>4443</v>
      </c>
      <c r="I33" s="50"/>
      <c r="J33" s="50"/>
      <c r="K33" s="50"/>
      <c r="L33" s="50"/>
      <c r="M33" s="50"/>
      <c r="N33" s="50"/>
      <c r="O33" s="50"/>
    </row>
    <row r="34" spans="1:15" ht="12.75">
      <c r="A34" s="10" t="s">
        <v>17</v>
      </c>
      <c r="B34" s="13" t="s">
        <v>3</v>
      </c>
      <c r="C34" s="30">
        <v>82</v>
      </c>
      <c r="D34" s="30">
        <v>145</v>
      </c>
      <c r="E34" s="30">
        <v>0</v>
      </c>
      <c r="F34" s="30">
        <v>0</v>
      </c>
      <c r="G34" s="30">
        <v>0</v>
      </c>
      <c r="H34" s="30">
        <f>C34+D34+E34+F34+G34</f>
        <v>227</v>
      </c>
      <c r="I34" s="51"/>
      <c r="J34" s="51"/>
      <c r="K34" s="51"/>
      <c r="L34" s="51"/>
      <c r="M34" s="50"/>
      <c r="N34" s="50"/>
      <c r="O34" s="50"/>
    </row>
    <row r="35" spans="1:15" ht="15.75">
      <c r="A35" s="10" t="s">
        <v>41</v>
      </c>
      <c r="B35" s="13" t="s">
        <v>3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44" t="s">
        <v>87</v>
      </c>
      <c r="I35" s="51"/>
      <c r="J35" s="50"/>
      <c r="K35" s="50"/>
      <c r="L35" s="50"/>
      <c r="M35" s="50"/>
      <c r="N35" s="50"/>
      <c r="O35" s="50"/>
    </row>
    <row r="36" spans="1:15" ht="12.75">
      <c r="A36" s="29"/>
      <c r="B36" s="27"/>
      <c r="I36" s="51"/>
      <c r="J36" s="50"/>
      <c r="K36" s="50"/>
      <c r="L36" s="50"/>
      <c r="M36" s="50"/>
      <c r="N36" s="50"/>
      <c r="O36" s="50"/>
    </row>
    <row r="37" spans="1:15" ht="12.75">
      <c r="A37" s="6" t="s">
        <v>33</v>
      </c>
      <c r="B37" s="14" t="s">
        <v>19</v>
      </c>
      <c r="C37" s="34">
        <f aca="true" t="shared" si="3" ref="C37:H37">C10+C26+C31+C33+C34</f>
        <v>57000</v>
      </c>
      <c r="D37" s="34">
        <f t="shared" si="3"/>
        <v>57293</v>
      </c>
      <c r="E37" s="34">
        <f t="shared" si="3"/>
        <v>71927</v>
      </c>
      <c r="F37" s="34">
        <f t="shared" si="3"/>
        <v>62457</v>
      </c>
      <c r="G37" s="34">
        <f t="shared" si="3"/>
        <v>73309</v>
      </c>
      <c r="H37" s="34">
        <f t="shared" si="3"/>
        <v>321982</v>
      </c>
      <c r="I37" s="52"/>
      <c r="J37" s="48"/>
      <c r="K37" s="48"/>
      <c r="L37" s="48"/>
      <c r="M37" s="48"/>
      <c r="N37" s="48"/>
      <c r="O37" s="52"/>
    </row>
    <row r="38" spans="1:15" ht="12.75">
      <c r="A38" s="8"/>
      <c r="B38" s="12"/>
      <c r="I38" s="50"/>
      <c r="J38" s="50"/>
      <c r="K38" s="50"/>
      <c r="L38" s="50"/>
      <c r="M38" s="50"/>
      <c r="N38" s="50"/>
      <c r="O38" s="50"/>
    </row>
    <row r="39" spans="1:15" ht="15.75">
      <c r="A39" s="6" t="s">
        <v>92</v>
      </c>
      <c r="B39" s="14"/>
      <c r="C39" s="34">
        <f aca="true" t="shared" si="4" ref="C39:H39">C5+C37</f>
        <v>57523</v>
      </c>
      <c r="D39" s="34">
        <f t="shared" si="4"/>
        <v>58518</v>
      </c>
      <c r="E39" s="34">
        <f t="shared" si="4"/>
        <v>73623</v>
      </c>
      <c r="F39" s="34">
        <f t="shared" si="4"/>
        <v>63829</v>
      </c>
      <c r="G39" s="34">
        <f t="shared" si="4"/>
        <v>75237</v>
      </c>
      <c r="H39" s="34">
        <f t="shared" si="4"/>
        <v>328726</v>
      </c>
      <c r="I39" s="50"/>
      <c r="J39" s="50"/>
      <c r="K39" s="50"/>
      <c r="L39" s="50"/>
      <c r="M39" s="50"/>
      <c r="N39" s="50"/>
      <c r="O39" s="50"/>
    </row>
    <row r="40" spans="1:15" ht="12.75">
      <c r="A40" t="s">
        <v>76</v>
      </c>
      <c r="B40" s="3"/>
      <c r="C40" s="40"/>
      <c r="D40" s="40"/>
      <c r="E40" s="40"/>
      <c r="F40" s="40"/>
      <c r="G40" s="40"/>
      <c r="H40" s="40"/>
      <c r="I40" s="50"/>
      <c r="J40" s="50"/>
      <c r="K40" s="50"/>
      <c r="L40" s="50"/>
      <c r="M40" s="50"/>
      <c r="N40" s="50"/>
      <c r="O40" s="50"/>
    </row>
    <row r="41" spans="1:15" ht="12.75">
      <c r="A41" s="39"/>
      <c r="B41" s="24"/>
      <c r="C41" s="40"/>
      <c r="D41" s="40"/>
      <c r="E41" s="40"/>
      <c r="F41" s="40"/>
      <c r="G41" s="40"/>
      <c r="H41" s="40"/>
      <c r="I41" s="50"/>
      <c r="J41" s="50"/>
      <c r="K41" s="50"/>
      <c r="L41" s="50"/>
      <c r="M41" s="50"/>
      <c r="N41" s="50"/>
      <c r="O41" s="50"/>
    </row>
    <row r="42" spans="1:15" ht="12.75">
      <c r="A42" s="35" t="s">
        <v>44</v>
      </c>
      <c r="B42" s="36"/>
      <c r="C42" s="40"/>
      <c r="D42" s="40"/>
      <c r="E42" s="40"/>
      <c r="F42" s="40"/>
      <c r="G42" s="40"/>
      <c r="H42" s="40"/>
      <c r="I42" s="50"/>
      <c r="J42" s="50"/>
      <c r="K42" s="50"/>
      <c r="L42" s="50"/>
      <c r="M42" s="50"/>
      <c r="N42" s="50"/>
      <c r="O42" s="50"/>
    </row>
    <row r="43" spans="1:15" ht="12.75">
      <c r="A43" s="38" t="s">
        <v>40</v>
      </c>
      <c r="B43" s="36"/>
      <c r="C43" s="40"/>
      <c r="D43" s="40"/>
      <c r="E43" s="40"/>
      <c r="F43" s="40"/>
      <c r="G43" s="40"/>
      <c r="H43" s="40"/>
      <c r="I43" s="50"/>
      <c r="J43" s="50"/>
      <c r="K43" s="50"/>
      <c r="L43" s="50"/>
      <c r="M43" s="50"/>
      <c r="N43" s="50"/>
      <c r="O43" s="50"/>
    </row>
    <row r="44" spans="1:15" ht="12.75">
      <c r="A44" s="35" t="s">
        <v>77</v>
      </c>
      <c r="B44" s="24"/>
      <c r="I44" s="50"/>
      <c r="J44" s="50"/>
      <c r="K44" s="50"/>
      <c r="L44" s="50"/>
      <c r="M44" s="50"/>
      <c r="N44" s="50"/>
      <c r="O44" s="50"/>
    </row>
    <row r="45" spans="1:15" ht="12.75">
      <c r="A45" s="35" t="s">
        <v>99</v>
      </c>
      <c r="I45" s="50"/>
      <c r="J45" s="50"/>
      <c r="K45" s="50"/>
      <c r="L45" s="50"/>
      <c r="M45" s="50"/>
      <c r="N45" s="50"/>
      <c r="O45" s="50"/>
    </row>
    <row r="46" spans="9:15" ht="12.75">
      <c r="I46" s="50"/>
      <c r="J46" s="50"/>
      <c r="K46" s="50"/>
      <c r="L46" s="50"/>
      <c r="M46" s="50"/>
      <c r="N46" s="50"/>
      <c r="O46" s="50"/>
    </row>
    <row r="47" spans="9:15" ht="12.75">
      <c r="I47" s="50"/>
      <c r="J47" s="50"/>
      <c r="K47" s="50"/>
      <c r="L47" s="50"/>
      <c r="M47" s="50"/>
      <c r="N47" s="50"/>
      <c r="O47" s="50"/>
    </row>
    <row r="48" spans="9:15" ht="12.75">
      <c r="I48" s="50"/>
      <c r="J48" s="50"/>
      <c r="K48" s="50"/>
      <c r="L48" s="50"/>
      <c r="M48" s="50"/>
      <c r="N48" s="50"/>
      <c r="O48" s="50"/>
    </row>
    <row r="49" spans="9:15" ht="12.75">
      <c r="I49" s="50"/>
      <c r="J49" s="50"/>
      <c r="K49" s="50"/>
      <c r="L49" s="50"/>
      <c r="M49" s="50"/>
      <c r="N49" s="50"/>
      <c r="O49" s="50"/>
    </row>
    <row r="50" spans="9:15" ht="12.75">
      <c r="I50" s="50"/>
      <c r="J50" s="50"/>
      <c r="K50" s="50"/>
      <c r="L50" s="50"/>
      <c r="M50" s="50"/>
      <c r="N50" s="50"/>
      <c r="O50" s="50"/>
    </row>
    <row r="51" spans="9:15" ht="12.75">
      <c r="I51" s="50"/>
      <c r="J51" s="50"/>
      <c r="K51" s="50"/>
      <c r="L51" s="50"/>
      <c r="M51" s="50"/>
      <c r="N51" s="50"/>
      <c r="O51" s="50"/>
    </row>
    <row r="52" spans="9:15" ht="12.75">
      <c r="I52" s="50"/>
      <c r="J52" s="50"/>
      <c r="K52" s="50"/>
      <c r="L52" s="50"/>
      <c r="M52" s="50"/>
      <c r="N52" s="50"/>
      <c r="O52" s="50"/>
    </row>
    <row r="53" spans="9:15" ht="12.75">
      <c r="I53" s="50"/>
      <c r="J53" s="50"/>
      <c r="K53" s="50"/>
      <c r="L53" s="50"/>
      <c r="M53" s="50"/>
      <c r="N53" s="50"/>
      <c r="O53" s="50"/>
    </row>
    <row r="54" spans="9:15" ht="12.75">
      <c r="I54" s="50"/>
      <c r="J54" s="50"/>
      <c r="K54" s="50"/>
      <c r="L54" s="50"/>
      <c r="M54" s="50"/>
      <c r="N54" s="50"/>
      <c r="O54" s="50"/>
    </row>
    <row r="55" spans="9:15" ht="12.75">
      <c r="I55" s="50"/>
      <c r="J55" s="50"/>
      <c r="K55" s="50"/>
      <c r="L55" s="50"/>
      <c r="M55" s="50"/>
      <c r="N55" s="50"/>
      <c r="O55" s="50"/>
    </row>
    <row r="56" spans="9:15" ht="12.75">
      <c r="I56" s="50"/>
      <c r="J56" s="50"/>
      <c r="K56" s="50"/>
      <c r="L56" s="50"/>
      <c r="M56" s="50"/>
      <c r="N56" s="50"/>
      <c r="O56" s="50"/>
    </row>
    <row r="57" spans="9:15" ht="12.75">
      <c r="I57" s="50"/>
      <c r="J57" s="50"/>
      <c r="K57" s="50"/>
      <c r="L57" s="50"/>
      <c r="M57" s="50"/>
      <c r="N57" s="50"/>
      <c r="O57" s="50"/>
    </row>
    <row r="58" spans="9:15" ht="12.75">
      <c r="I58" s="50"/>
      <c r="J58" s="50"/>
      <c r="K58" s="50"/>
      <c r="L58" s="50"/>
      <c r="M58" s="50"/>
      <c r="N58" s="50"/>
      <c r="O58" s="50"/>
    </row>
    <row r="59" spans="9:15" ht="12.75">
      <c r="I59" s="50"/>
      <c r="J59" s="50"/>
      <c r="K59" s="50"/>
      <c r="L59" s="50"/>
      <c r="M59" s="50"/>
      <c r="N59" s="50"/>
      <c r="O59" s="50"/>
    </row>
    <row r="60" spans="9:15" ht="12.75">
      <c r="I60" s="50"/>
      <c r="J60" s="50"/>
      <c r="K60" s="50"/>
      <c r="L60" s="50"/>
      <c r="M60" s="50"/>
      <c r="N60" s="50"/>
      <c r="O60" s="50"/>
    </row>
    <row r="61" spans="9:15" ht="12.75">
      <c r="I61" s="50"/>
      <c r="J61" s="50"/>
      <c r="K61" s="50"/>
      <c r="L61" s="50"/>
      <c r="M61" s="50"/>
      <c r="N61" s="50"/>
      <c r="O61" s="50"/>
    </row>
    <row r="62" spans="9:15" ht="12.75">
      <c r="I62" s="50"/>
      <c r="J62" s="50"/>
      <c r="K62" s="50"/>
      <c r="L62" s="50"/>
      <c r="M62" s="50"/>
      <c r="N62" s="50"/>
      <c r="O62" s="50"/>
    </row>
    <row r="63" spans="9:15" ht="12.75">
      <c r="I63" s="50"/>
      <c r="J63" s="50"/>
      <c r="K63" s="50"/>
      <c r="L63" s="50"/>
      <c r="M63" s="50"/>
      <c r="N63" s="50"/>
      <c r="O63" s="50"/>
    </row>
    <row r="64" spans="9:15" ht="12.75">
      <c r="I64" s="50"/>
      <c r="J64" s="50"/>
      <c r="K64" s="50"/>
      <c r="L64" s="50"/>
      <c r="M64" s="50"/>
      <c r="N64" s="50"/>
      <c r="O64" s="50"/>
    </row>
    <row r="65" spans="9:15" ht="12.75">
      <c r="I65" s="50"/>
      <c r="J65" s="50"/>
      <c r="K65" s="50"/>
      <c r="L65" s="50"/>
      <c r="M65" s="50"/>
      <c r="N65" s="50"/>
      <c r="O65" s="50"/>
    </row>
    <row r="66" spans="9:15" ht="12.75">
      <c r="I66" s="50"/>
      <c r="J66" s="50"/>
      <c r="K66" s="50"/>
      <c r="L66" s="50"/>
      <c r="M66" s="50"/>
      <c r="N66" s="50"/>
      <c r="O66" s="50"/>
    </row>
    <row r="67" spans="9:15" ht="12.75">
      <c r="I67" s="50"/>
      <c r="J67" s="50"/>
      <c r="K67" s="50"/>
      <c r="L67" s="50"/>
      <c r="M67" s="50"/>
      <c r="N67" s="50"/>
      <c r="O67" s="50"/>
    </row>
    <row r="68" spans="9:15" ht="12.75">
      <c r="I68" s="50"/>
      <c r="J68" s="50"/>
      <c r="K68" s="50"/>
      <c r="L68" s="50"/>
      <c r="M68" s="50"/>
      <c r="N68" s="50"/>
      <c r="O68" s="50"/>
    </row>
    <row r="69" spans="9:15" ht="12.75">
      <c r="I69" s="50"/>
      <c r="J69" s="50"/>
      <c r="K69" s="50"/>
      <c r="L69" s="50"/>
      <c r="M69" s="50"/>
      <c r="N69" s="50"/>
      <c r="O69" s="50"/>
    </row>
    <row r="70" spans="9:15" ht="12.75">
      <c r="I70" s="50"/>
      <c r="J70" s="50"/>
      <c r="K70" s="50"/>
      <c r="L70" s="50"/>
      <c r="M70" s="50"/>
      <c r="N70" s="50"/>
      <c r="O70" s="50"/>
    </row>
    <row r="71" spans="9:15" ht="12.75">
      <c r="I71" s="50"/>
      <c r="J71" s="50"/>
      <c r="K71" s="50"/>
      <c r="L71" s="50"/>
      <c r="M71" s="50"/>
      <c r="N71" s="50"/>
      <c r="O71" s="50"/>
    </row>
    <row r="72" spans="9:15" ht="12.75">
      <c r="I72" s="50"/>
      <c r="J72" s="50"/>
      <c r="K72" s="50"/>
      <c r="L72" s="50"/>
      <c r="M72" s="50"/>
      <c r="N72" s="50"/>
      <c r="O72" s="50"/>
    </row>
    <row r="73" spans="9:15" ht="12.75">
      <c r="I73" s="50"/>
      <c r="J73" s="50"/>
      <c r="K73" s="50"/>
      <c r="L73" s="50"/>
      <c r="M73" s="50"/>
      <c r="N73" s="50"/>
      <c r="O73" s="50"/>
    </row>
    <row r="74" spans="9:15" ht="12.75">
      <c r="I74" s="50"/>
      <c r="J74" s="50"/>
      <c r="K74" s="50"/>
      <c r="L74" s="50"/>
      <c r="M74" s="50"/>
      <c r="N74" s="50"/>
      <c r="O74" s="50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BennettMJ</dc:creator>
  <cp:keywords/>
  <dc:description/>
  <cp:lastModifiedBy>Keziah Anderson</cp:lastModifiedBy>
  <cp:lastPrinted>2010-03-05T15:08:13Z</cp:lastPrinted>
  <dcterms:created xsi:type="dcterms:W3CDTF">2005-03-10T14:46:03Z</dcterms:created>
  <dcterms:modified xsi:type="dcterms:W3CDTF">2015-06-10T13:41:27Z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