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180" windowHeight="9345"/>
  </bookViews>
  <sheets>
    <sheet name="metadata" sheetId="3" r:id="rId1"/>
    <sheet name="Map" sheetId="2" r:id="rId2"/>
    <sheet name="year groups" sheetId="1" r:id="rId3"/>
  </sheets>
  <calcPr calcId="125725"/>
</workbook>
</file>

<file path=xl/calcChain.xml><?xml version="1.0" encoding="utf-8"?>
<calcChain xmlns="http://schemas.openxmlformats.org/spreadsheetml/2006/main">
  <c r="G6" i="1"/>
  <c r="G12"/>
  <c r="G13"/>
  <c r="G14"/>
  <c r="G15"/>
  <c r="G16"/>
  <c r="G17"/>
  <c r="G18"/>
  <c r="G22"/>
  <c r="G23"/>
  <c r="G24"/>
  <c r="G25"/>
  <c r="G26"/>
  <c r="G27"/>
  <c r="G28"/>
  <c r="G31"/>
  <c r="G32"/>
  <c r="C19"/>
  <c r="C29"/>
  <c r="C9"/>
  <c r="D19"/>
  <c r="D29"/>
  <c r="D35"/>
  <c r="D37"/>
  <c r="D9"/>
  <c r="E19"/>
  <c r="E29"/>
  <c r="E9"/>
  <c r="F19"/>
  <c r="F35"/>
  <c r="F29"/>
  <c r="F9"/>
  <c r="B9"/>
  <c r="B19"/>
  <c r="B29"/>
  <c r="B35"/>
  <c r="B37"/>
  <c r="C35"/>
  <c r="C37"/>
  <c r="E35"/>
  <c r="G29"/>
  <c r="G19"/>
  <c r="E37"/>
  <c r="G9"/>
  <c r="F37"/>
  <c r="G35"/>
  <c r="G37"/>
</calcChain>
</file>

<file path=xl/sharedStrings.xml><?xml version="1.0" encoding="utf-8"?>
<sst xmlns="http://schemas.openxmlformats.org/spreadsheetml/2006/main" count="83" uniqueCount="83">
  <si>
    <t>ALL SCHOOLS</t>
  </si>
  <si>
    <t>1 Voluntary and private centres funded under the Pre-school Education Expansion Programme.</t>
  </si>
  <si>
    <t>2. Independent schools are not grant aided and do not fall under ELB remit.</t>
  </si>
  <si>
    <t>3. Figures are based on the ELB area that schools are located in.</t>
  </si>
  <si>
    <t>Source: NI school census.</t>
  </si>
  <si>
    <t>Data are collected annually through the School census exercise.</t>
  </si>
  <si>
    <t xml:space="preserve">This takes place in early October when each school is required to submit a return </t>
  </si>
  <si>
    <t>detailing information about the numbers of pupils on their register.</t>
  </si>
  <si>
    <t>Schools fall under various management types:</t>
  </si>
  <si>
    <r>
      <t>Controlled</t>
    </r>
    <r>
      <rPr>
        <sz val="10"/>
        <rFont val="Arial"/>
        <family val="2"/>
      </rPr>
      <t xml:space="preserve"> schools are managed by ELBs through Boards of Governors. </t>
    </r>
  </si>
  <si>
    <t xml:space="preserve">Primary and secondary school Boards of Governors consist of representatives of transferors (mainly the Protestant Churches) along with representatives of parents, </t>
  </si>
  <si>
    <t>teachers and ELBs. Nursery, grammar and special school Boards of Governors consist of representatives of the latter 3 categories.</t>
  </si>
  <si>
    <t>Within the controlled sector there is a small but growing number of controlled integrated schools.</t>
  </si>
  <si>
    <r>
      <t>Voluntary (maintained)</t>
    </r>
    <r>
      <rPr>
        <sz val="10"/>
        <rFont val="Arial"/>
        <family val="2"/>
      </rPr>
      <t xml:space="preserve"> schools are managed by Boards of Governors which consist of members nominated by trustees (mainly Roman Catholic), </t>
    </r>
  </si>
  <si>
    <t>along with representatives of parents, teachers and ELBs.</t>
  </si>
  <si>
    <t xml:space="preserve">Voluntary schools vary in the rates of capital grant to which they are entitled, depending on the management structures they have adopted. </t>
  </si>
  <si>
    <t>A majority are entitled to capital grants at 100%.</t>
  </si>
  <si>
    <r>
      <t>Voluntary: (Non-Maintained)</t>
    </r>
    <r>
      <rPr>
        <sz val="10"/>
        <rFont val="Arial"/>
        <family val="2"/>
      </rPr>
      <t xml:space="preserve"> schools are mainly voluntary grammar schools, managed by Boards of Governors </t>
    </r>
  </si>
  <si>
    <t xml:space="preserve">which consist of persons appointed as provided in each school's scheme of management along with representatives of parents and teachers and, in most cases, </t>
  </si>
  <si>
    <r>
      <t xml:space="preserve">In recent years a number of </t>
    </r>
    <r>
      <rPr>
        <b/>
        <sz val="10"/>
        <rFont val="Arial"/>
        <family val="2"/>
      </rPr>
      <t>grant-maintained integrated</t>
    </r>
    <r>
      <rPr>
        <sz val="10"/>
        <rFont val="Arial"/>
        <family val="2"/>
      </rPr>
      <t xml:space="preserve"> schools have been established at primary level and post-primary levels. </t>
    </r>
  </si>
  <si>
    <t xml:space="preserve">The practical operation of all schools has increasingly become a matter for Boards of Governors. They are responsible </t>
  </si>
  <si>
    <t xml:space="preserve">for the delivery of the curriculum, admission of pupils, and in the case of schools with delegated budgets, for the management of their own financial affairs, </t>
  </si>
  <si>
    <t xml:space="preserve">including staffing matters. </t>
  </si>
  <si>
    <r>
      <t xml:space="preserve">Independent </t>
    </r>
    <r>
      <rPr>
        <sz val="10"/>
        <rFont val="Arial"/>
        <family val="2"/>
      </rPr>
      <t>schools do not receive recurrent funding from the Dept Education.</t>
    </r>
  </si>
  <si>
    <t>Enquiries relating to information collected in the school census in Northern Ireland</t>
  </si>
  <si>
    <t>should be addressed to:</t>
  </si>
  <si>
    <t>Statistics and Research Branch,</t>
  </si>
  <si>
    <t>Department of Education,</t>
  </si>
  <si>
    <t xml:space="preserve">Rathgael House, </t>
  </si>
  <si>
    <t xml:space="preserve">Balloo Road, </t>
  </si>
  <si>
    <t>Bangor,</t>
  </si>
  <si>
    <t>Co. Down</t>
  </si>
  <si>
    <t>BT19 7PR.</t>
  </si>
  <si>
    <t>Telephone: 028 9127 9401</t>
  </si>
  <si>
    <t xml:space="preserve">email: </t>
  </si>
  <si>
    <t>BELB</t>
  </si>
  <si>
    <t>WELB</t>
  </si>
  <si>
    <t>NEELB</t>
  </si>
  <si>
    <t>SEELB</t>
  </si>
  <si>
    <t>SELB</t>
  </si>
  <si>
    <t>NI TOTAL</t>
  </si>
  <si>
    <t>Key</t>
  </si>
  <si>
    <t>means zero cases.</t>
  </si>
  <si>
    <t xml:space="preserve">* </t>
  </si>
  <si>
    <t>refers to less than five cases where data is considered sensitive.</t>
  </si>
  <si>
    <t xml:space="preserve"># </t>
  </si>
  <si>
    <t>means figure has been supressed under rules of disclosure.</t>
  </si>
  <si>
    <t>Such schools are funded directly by the Department.</t>
  </si>
  <si>
    <t xml:space="preserve">members appointed by the Department or ELBs. Voluntary Grammar Schools are funded directly by the Department. </t>
  </si>
  <si>
    <t>Primary</t>
  </si>
  <si>
    <t>Year 2</t>
  </si>
  <si>
    <t>Year 3</t>
  </si>
  <si>
    <t>Year 4</t>
  </si>
  <si>
    <t>Year 5</t>
  </si>
  <si>
    <t>Year 6</t>
  </si>
  <si>
    <t>Year 7</t>
  </si>
  <si>
    <t>Post Primary</t>
  </si>
  <si>
    <t>Year 8</t>
  </si>
  <si>
    <t>Year 9</t>
  </si>
  <si>
    <t>Year 10</t>
  </si>
  <si>
    <t>Year 11</t>
  </si>
  <si>
    <t>Year 12</t>
  </si>
  <si>
    <t>Year 13</t>
  </si>
  <si>
    <t>Year 14</t>
  </si>
  <si>
    <t>Total pre-school pupils</t>
  </si>
  <si>
    <t>Total year 1 - year 7 pupils</t>
  </si>
  <si>
    <t>Total post primary pupils</t>
  </si>
  <si>
    <t>Special schools</t>
  </si>
  <si>
    <t xml:space="preserve">Hospital schools </t>
  </si>
  <si>
    <t>Independent schools</t>
  </si>
  <si>
    <t>N.A.</t>
  </si>
  <si>
    <t>5. Pupils at special schools and in hospital schools have not been broken down by year group.</t>
  </si>
  <si>
    <t>statistics@deni.gov.uk</t>
  </si>
  <si>
    <t>Reception class pupils</t>
  </si>
  <si>
    <t>4. Nursery pupils may attend nursery schools or nursery classes in primary schools.</t>
  </si>
  <si>
    <t xml:space="preserve"> </t>
  </si>
  <si>
    <t>Rathgill,</t>
  </si>
  <si>
    <t>Pupils by year group at schools in Northern Ireland in 2011/12 by Education and Library Board</t>
  </si>
  <si>
    <t xml:space="preserve">Year 1 </t>
  </si>
  <si>
    <r>
      <t>Funded pupils at voluntary and private pre-school centres</t>
    </r>
    <r>
      <rPr>
        <vertAlign val="superscript"/>
        <sz val="10"/>
        <color indexed="48"/>
        <rFont val="Times New Roman"/>
        <family val="1"/>
      </rPr>
      <t xml:space="preserve"> </t>
    </r>
  </si>
  <si>
    <t>Nursery pupils</t>
  </si>
  <si>
    <t>TOTAL SCHOOLS AND PRE-SCHOOL EDUCATION CENTRES</t>
  </si>
  <si>
    <t>This file was last updated on 21 February 2013.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</si>
</sst>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0"/>
      <name val="Arial"/>
    </font>
    <font>
      <b/>
      <sz val="14"/>
      <color indexed="12"/>
      <name val="Times New Roman"/>
      <family val="1"/>
    </font>
    <font>
      <sz val="10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u/>
      <sz val="10"/>
      <color indexed="48"/>
      <name val="Times New Roman"/>
      <family val="1"/>
    </font>
    <font>
      <sz val="8"/>
      <color indexed="4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48"/>
      <name val="Arial"/>
      <family val="2"/>
    </font>
    <font>
      <vertAlign val="superscript"/>
      <sz val="10"/>
      <color indexed="4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2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49" fontId="7" fillId="0" borderId="0" xfId="0" quotePrefix="1" applyNumberFormat="1" applyFont="1" applyFill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indent="8"/>
    </xf>
    <xf numFmtId="41" fontId="2" fillId="2" borderId="0" xfId="0" applyNumberFormat="1" applyFont="1" applyFill="1" applyAlignment="1">
      <alignment horizontal="right"/>
    </xf>
    <xf numFmtId="41" fontId="2" fillId="0" borderId="0" xfId="0" applyNumberFormat="1" applyFont="1" applyAlignment="1">
      <alignment horizontal="right"/>
    </xf>
    <xf numFmtId="41" fontId="4" fillId="2" borderId="0" xfId="0" applyNumberFormat="1" applyFont="1" applyFill="1" applyAlignment="1">
      <alignment horizontal="right" wrapText="1"/>
    </xf>
    <xf numFmtId="41" fontId="4" fillId="3" borderId="0" xfId="0" applyNumberFormat="1" applyFont="1" applyFill="1" applyAlignment="1">
      <alignment horizontal="right"/>
    </xf>
    <xf numFmtId="41" fontId="4" fillId="2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4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1" fontId="14" fillId="2" borderId="0" xfId="0" applyNumberFormat="1" applyFont="1" applyFill="1" applyAlignment="1">
      <alignment horizontal="right"/>
    </xf>
    <xf numFmtId="0" fontId="15" fillId="0" borderId="0" xfId="0" applyFont="1"/>
    <xf numFmtId="41" fontId="13" fillId="2" borderId="0" xfId="0" applyNumberFormat="1" applyFont="1" applyFill="1" applyAlignment="1">
      <alignment horizontal="right"/>
    </xf>
    <xf numFmtId="0" fontId="15" fillId="2" borderId="0" xfId="0" applyFont="1" applyFill="1"/>
    <xf numFmtId="41" fontId="9" fillId="0" borderId="0" xfId="0" applyNumberFormat="1" applyFont="1"/>
    <xf numFmtId="0" fontId="9" fillId="0" borderId="0" xfId="0" applyFont="1" applyAlignment="1">
      <alignment horizontal="right"/>
    </xf>
    <xf numFmtId="41" fontId="12" fillId="2" borderId="0" xfId="0" applyNumberFormat="1" applyFont="1" applyFill="1"/>
    <xf numFmtId="0" fontId="16" fillId="0" borderId="0" xfId="1" applyFont="1" applyAlignment="1" applyProtection="1"/>
    <xf numFmtId="41" fontId="2" fillId="2" borderId="0" xfId="0" applyNumberFormat="1" applyFont="1" applyFill="1"/>
    <xf numFmtId="41" fontId="13" fillId="3" borderId="0" xfId="0" applyNumberFormat="1" applyFont="1" applyFill="1" applyAlignment="1">
      <alignment horizontal="right"/>
    </xf>
    <xf numFmtId="0" fontId="14" fillId="0" borderId="0" xfId="0" applyFont="1"/>
    <xf numFmtId="0" fontId="0" fillId="0" borderId="0" xfId="0" applyFill="1"/>
    <xf numFmtId="0" fontId="5" fillId="0" borderId="0" xfId="0" applyFont="1" applyFill="1"/>
    <xf numFmtId="41" fontId="4" fillId="3" borderId="0" xfId="0" applyNumberFormat="1" applyFont="1" applyFill="1"/>
    <xf numFmtId="41" fontId="17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34</xdr:row>
      <xdr:rowOff>85725</xdr:rowOff>
    </xdr:to>
    <xdr:pic>
      <xdr:nvPicPr>
        <xdr:cNvPr id="1039" name="Picture 1" descr="elb 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24800" cy="559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2@den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showGridLines="0" tabSelected="1" workbookViewId="0">
      <selection activeCell="G41" sqref="G41"/>
    </sheetView>
  </sheetViews>
  <sheetFormatPr defaultRowHeight="12.75"/>
  <cols>
    <col min="1" max="16384" width="9.140625" style="16"/>
  </cols>
  <sheetData>
    <row r="1" spans="1:1">
      <c r="A1" s="16" t="s">
        <v>5</v>
      </c>
    </row>
    <row r="2" spans="1:1">
      <c r="A2" s="16" t="s">
        <v>6</v>
      </c>
    </row>
    <row r="3" spans="1:1">
      <c r="A3" s="16" t="s">
        <v>7</v>
      </c>
    </row>
    <row r="5" spans="1:1">
      <c r="A5" s="16" t="s">
        <v>8</v>
      </c>
    </row>
    <row r="6" spans="1:1">
      <c r="A6" s="17" t="s">
        <v>9</v>
      </c>
    </row>
    <row r="7" spans="1:1">
      <c r="A7" s="16" t="s">
        <v>10</v>
      </c>
    </row>
    <row r="8" spans="1:1">
      <c r="A8" s="16" t="s">
        <v>11</v>
      </c>
    </row>
    <row r="9" spans="1:1">
      <c r="A9" s="16" t="s">
        <v>12</v>
      </c>
    </row>
    <row r="10" spans="1:1">
      <c r="A10" s="17" t="s">
        <v>13</v>
      </c>
    </row>
    <row r="11" spans="1:1">
      <c r="A11" s="16" t="s">
        <v>14</v>
      </c>
    </row>
    <row r="12" spans="1:1">
      <c r="A12" s="16" t="s">
        <v>15</v>
      </c>
    </row>
    <row r="13" spans="1:1">
      <c r="A13" s="16" t="s">
        <v>16</v>
      </c>
    </row>
    <row r="14" spans="1:1">
      <c r="A14" s="17" t="s">
        <v>17</v>
      </c>
    </row>
    <row r="15" spans="1:1">
      <c r="A15" s="16" t="s">
        <v>18</v>
      </c>
    </row>
    <row r="16" spans="1:1">
      <c r="A16" s="16" t="s">
        <v>48</v>
      </c>
    </row>
    <row r="17" spans="1:2">
      <c r="A17" s="16" t="s">
        <v>19</v>
      </c>
    </row>
    <row r="18" spans="1:2">
      <c r="A18" s="16" t="s">
        <v>47</v>
      </c>
    </row>
    <row r="19" spans="1:2">
      <c r="A19" s="16" t="s">
        <v>20</v>
      </c>
    </row>
    <row r="20" spans="1:2">
      <c r="A20" s="16" t="s">
        <v>21</v>
      </c>
    </row>
    <row r="21" spans="1:2">
      <c r="A21" s="16" t="s">
        <v>22</v>
      </c>
    </row>
    <row r="22" spans="1:2">
      <c r="A22" s="17" t="s">
        <v>23</v>
      </c>
    </row>
    <row r="23" spans="1:2">
      <c r="A23" s="17"/>
    </row>
    <row r="24" spans="1:2">
      <c r="A24" s="17" t="s">
        <v>41</v>
      </c>
    </row>
    <row r="25" spans="1:2">
      <c r="A25" s="31">
        <v>0</v>
      </c>
      <c r="B25" s="16" t="s">
        <v>42</v>
      </c>
    </row>
    <row r="26" spans="1:2">
      <c r="A26" s="32" t="s">
        <v>43</v>
      </c>
      <c r="B26" s="16" t="s">
        <v>44</v>
      </c>
    </row>
    <row r="27" spans="1:2">
      <c r="A27" s="32" t="s">
        <v>45</v>
      </c>
      <c r="B27" s="16" t="s">
        <v>46</v>
      </c>
    </row>
    <row r="28" spans="1:2" ht="15.75">
      <c r="A28" s="18"/>
    </row>
    <row r="29" spans="1:2">
      <c r="A29" s="16" t="s">
        <v>24</v>
      </c>
    </row>
    <row r="30" spans="1:2">
      <c r="A30" s="16" t="s">
        <v>25</v>
      </c>
    </row>
    <row r="31" spans="1:2" ht="10.5" customHeight="1"/>
    <row r="32" spans="1:2">
      <c r="A32" s="16" t="s">
        <v>26</v>
      </c>
    </row>
    <row r="33" spans="1:2">
      <c r="A33" s="16" t="s">
        <v>27</v>
      </c>
    </row>
    <row r="34" spans="1:2">
      <c r="A34" s="16" t="s">
        <v>28</v>
      </c>
    </row>
    <row r="35" spans="1:2">
      <c r="A35" s="16" t="s">
        <v>29</v>
      </c>
    </row>
    <row r="36" spans="1:2">
      <c r="A36" s="16" t="s">
        <v>76</v>
      </c>
    </row>
    <row r="37" spans="1:2">
      <c r="A37" s="16" t="s">
        <v>30</v>
      </c>
    </row>
    <row r="38" spans="1:2">
      <c r="A38" s="16" t="s">
        <v>31</v>
      </c>
    </row>
    <row r="39" spans="1:2">
      <c r="A39" s="16" t="s">
        <v>32</v>
      </c>
    </row>
    <row r="41" spans="1:2">
      <c r="A41" s="16" t="s">
        <v>33</v>
      </c>
    </row>
    <row r="43" spans="1:2">
      <c r="A43" s="16" t="s">
        <v>34</v>
      </c>
      <c r="B43" s="34" t="s">
        <v>72</v>
      </c>
    </row>
    <row r="45" spans="1:2">
      <c r="A45" s="17" t="s">
        <v>82</v>
      </c>
    </row>
  </sheetData>
  <phoneticPr fontId="0" type="noConversion"/>
  <hyperlinks>
    <hyperlink ref="B43" r:id="rId1" display="statistics2@deni.gov.u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7" workbookViewId="0">
      <selection activeCell="N12" sqref="N1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M18" sqref="M18:M19"/>
    </sheetView>
  </sheetViews>
  <sheetFormatPr defaultRowHeight="12.75"/>
  <cols>
    <col min="1" max="1" width="56" customWidth="1"/>
    <col min="2" max="2" width="12.7109375" style="20" customWidth="1"/>
    <col min="7" max="7" width="11.42578125" style="28" customWidth="1"/>
    <col min="8" max="8" width="6.28515625" customWidth="1"/>
  </cols>
  <sheetData>
    <row r="1" spans="1:9" ht="18.75">
      <c r="A1" s="1" t="s">
        <v>77</v>
      </c>
      <c r="B1" s="19"/>
      <c r="C1" s="19"/>
      <c r="D1" s="19"/>
      <c r="E1" s="19"/>
      <c r="F1" s="19"/>
      <c r="G1" s="27"/>
    </row>
    <row r="2" spans="1:9" ht="15.75">
      <c r="A2" s="2"/>
      <c r="B2" s="19"/>
      <c r="C2" s="19"/>
      <c r="D2" s="19"/>
      <c r="E2" s="19"/>
      <c r="F2" s="19"/>
      <c r="G2" s="27"/>
    </row>
    <row r="3" spans="1:9">
      <c r="A3" s="3"/>
    </row>
    <row r="4" spans="1:9">
      <c r="A4" s="4"/>
      <c r="B4" s="21" t="s">
        <v>35</v>
      </c>
      <c r="C4" s="26" t="s">
        <v>36</v>
      </c>
      <c r="D4" s="26" t="s">
        <v>37</v>
      </c>
      <c r="E4" s="26" t="s">
        <v>38</v>
      </c>
      <c r="F4" s="26" t="s">
        <v>39</v>
      </c>
      <c r="G4" s="26" t="s">
        <v>40</v>
      </c>
    </row>
    <row r="5" spans="1:9">
      <c r="A5" s="6"/>
      <c r="C5" s="25"/>
      <c r="D5" s="25"/>
      <c r="E5" s="25"/>
      <c r="F5" s="25"/>
      <c r="H5" s="38"/>
      <c r="I5" s="38"/>
    </row>
    <row r="6" spans="1:9" ht="15.75">
      <c r="A6" s="8" t="s">
        <v>79</v>
      </c>
      <c r="B6" s="35">
        <v>650</v>
      </c>
      <c r="C6" s="35">
        <v>1337.9999999999995</v>
      </c>
      <c r="D6" s="35">
        <v>2140</v>
      </c>
      <c r="E6" s="35">
        <v>1781</v>
      </c>
      <c r="F6" s="35">
        <v>2239.9999999999995</v>
      </c>
      <c r="G6" s="29">
        <f>SUM(B6:F6)</f>
        <v>8149</v>
      </c>
      <c r="H6" s="38"/>
      <c r="I6" s="38"/>
    </row>
    <row r="7" spans="1:9">
      <c r="A7" s="8" t="s">
        <v>80</v>
      </c>
      <c r="B7" s="19">
        <v>2871</v>
      </c>
      <c r="C7" s="19">
        <v>2594.9999999999991</v>
      </c>
      <c r="D7" s="19">
        <v>3073</v>
      </c>
      <c r="E7" s="19">
        <v>2975.9999999999986</v>
      </c>
      <c r="F7" s="19">
        <v>3003.9999999999991</v>
      </c>
      <c r="G7" s="29">
        <v>14518.999999999996</v>
      </c>
      <c r="H7" s="6" t="s">
        <v>75</v>
      </c>
      <c r="I7" s="6"/>
    </row>
    <row r="8" spans="1:9">
      <c r="A8" s="8" t="s">
        <v>73</v>
      </c>
      <c r="B8" s="35">
        <v>1.0000000000000002</v>
      </c>
      <c r="C8" s="35">
        <v>87.000000000000043</v>
      </c>
      <c r="D8" s="35">
        <v>101.00000000000004</v>
      </c>
      <c r="E8" s="35">
        <v>106.99999999999991</v>
      </c>
      <c r="F8" s="35">
        <v>147.99999999999994</v>
      </c>
      <c r="G8" s="29">
        <v>443.99999999999994</v>
      </c>
      <c r="H8" s="38"/>
      <c r="I8" s="38"/>
    </row>
    <row r="9" spans="1:9">
      <c r="A9" s="5" t="s">
        <v>64</v>
      </c>
      <c r="B9" s="22">
        <f>SUM(B6:B8)</f>
        <v>3522</v>
      </c>
      <c r="C9" s="22">
        <f>SUM(C6:C8)</f>
        <v>4019.9999999999986</v>
      </c>
      <c r="D9" s="22">
        <f>SUM(D6:D8)</f>
        <v>5314</v>
      </c>
      <c r="E9" s="22">
        <f>SUM(E6:E8)</f>
        <v>4863.9999999999982</v>
      </c>
      <c r="F9" s="22">
        <f>SUM(F6:F8)</f>
        <v>5391.9999999999982</v>
      </c>
      <c r="G9" s="36">
        <f>SUM(B9:F9)</f>
        <v>23111.999999999993</v>
      </c>
    </row>
    <row r="10" spans="1:9">
      <c r="A10" s="6"/>
      <c r="B10" s="25"/>
      <c r="C10" s="25"/>
      <c r="D10" s="25"/>
      <c r="E10" s="25"/>
      <c r="F10" s="25"/>
      <c r="G10" s="37"/>
      <c r="H10" s="38"/>
      <c r="I10" s="38"/>
    </row>
    <row r="11" spans="1:9">
      <c r="A11" s="7" t="s">
        <v>49</v>
      </c>
      <c r="B11" s="23"/>
      <c r="C11" s="23"/>
      <c r="D11" s="23"/>
      <c r="E11" s="23"/>
      <c r="F11" s="23"/>
      <c r="G11" s="29"/>
      <c r="H11" s="38"/>
      <c r="I11" s="39"/>
    </row>
    <row r="12" spans="1:9">
      <c r="A12" s="8" t="s">
        <v>78</v>
      </c>
      <c r="B12" s="35">
        <v>3573.9999999999995</v>
      </c>
      <c r="C12" s="35">
        <v>4008.0000000000023</v>
      </c>
      <c r="D12" s="35">
        <v>5219.0000000000009</v>
      </c>
      <c r="E12" s="35">
        <v>5087.0000000000018</v>
      </c>
      <c r="F12" s="35">
        <v>5711</v>
      </c>
      <c r="G12" s="29">
        <f>SUM(B12:F12)</f>
        <v>23599.000000000007</v>
      </c>
      <c r="H12" s="38"/>
      <c r="I12" s="38"/>
    </row>
    <row r="13" spans="1:9">
      <c r="A13" s="8" t="s">
        <v>50</v>
      </c>
      <c r="B13" s="35">
        <v>3310.9999999999995</v>
      </c>
      <c r="C13" s="35">
        <v>3911.0000000000027</v>
      </c>
      <c r="D13" s="35">
        <v>5058</v>
      </c>
      <c r="E13" s="35">
        <v>4740.0000000000027</v>
      </c>
      <c r="F13" s="35">
        <v>5517.9999999999991</v>
      </c>
      <c r="G13" s="29">
        <f t="shared" ref="G13:G18" si="0">SUM(B13:F13)</f>
        <v>22538.000000000004</v>
      </c>
      <c r="H13" s="38"/>
      <c r="I13" s="38"/>
    </row>
    <row r="14" spans="1:9">
      <c r="A14" s="8" t="s">
        <v>51</v>
      </c>
      <c r="B14" s="35">
        <v>3291.0000000000014</v>
      </c>
      <c r="C14" s="35">
        <v>3773.0000000000005</v>
      </c>
      <c r="D14" s="35">
        <v>5167.0000000000009</v>
      </c>
      <c r="E14" s="35">
        <v>4703</v>
      </c>
      <c r="F14" s="35">
        <v>5504.9999999999991</v>
      </c>
      <c r="G14" s="29">
        <f t="shared" si="0"/>
        <v>22439.000000000004</v>
      </c>
      <c r="H14" s="38"/>
      <c r="I14" s="38"/>
    </row>
    <row r="15" spans="1:9" s="9" customFormat="1">
      <c r="A15" s="8" t="s">
        <v>52</v>
      </c>
      <c r="B15" s="35">
        <v>3326.9999999999986</v>
      </c>
      <c r="C15" s="35">
        <v>3761.9999999999982</v>
      </c>
      <c r="D15" s="35">
        <v>4994.0000000000009</v>
      </c>
      <c r="E15" s="35">
        <v>4752</v>
      </c>
      <c r="F15" s="35">
        <v>5305.9999999999991</v>
      </c>
      <c r="G15" s="29">
        <f t="shared" si="0"/>
        <v>22140.999999999996</v>
      </c>
      <c r="H15"/>
      <c r="I15"/>
    </row>
    <row r="16" spans="1:9">
      <c r="A16" s="8" t="s">
        <v>53</v>
      </c>
      <c r="B16" s="35">
        <v>3142.9999999999991</v>
      </c>
      <c r="C16" s="35">
        <v>3884.9999999999986</v>
      </c>
      <c r="D16" s="35">
        <v>4989.0000000000036</v>
      </c>
      <c r="E16" s="35">
        <v>4552</v>
      </c>
      <c r="F16" s="35">
        <v>5035.9999999999991</v>
      </c>
      <c r="G16" s="29">
        <f t="shared" si="0"/>
        <v>21605</v>
      </c>
    </row>
    <row r="17" spans="1:10">
      <c r="A17" s="8" t="s">
        <v>54</v>
      </c>
      <c r="B17" s="35">
        <v>3188</v>
      </c>
      <c r="C17" s="35">
        <v>3861</v>
      </c>
      <c r="D17" s="35">
        <v>4811.9999999999991</v>
      </c>
      <c r="E17" s="35">
        <v>4523</v>
      </c>
      <c r="F17" s="35">
        <v>5249.9999999999973</v>
      </c>
      <c r="G17" s="29">
        <f t="shared" si="0"/>
        <v>21633.999999999996</v>
      </c>
    </row>
    <row r="18" spans="1:10">
      <c r="A18" s="8" t="s">
        <v>55</v>
      </c>
      <c r="B18" s="35">
        <v>3160.9999999999995</v>
      </c>
      <c r="C18" s="35">
        <v>3874.9999999999973</v>
      </c>
      <c r="D18" s="35">
        <v>5057.0000000000009</v>
      </c>
      <c r="E18" s="35">
        <v>4544.0000000000018</v>
      </c>
      <c r="F18" s="35">
        <v>5100.9999999999991</v>
      </c>
      <c r="G18" s="29">
        <f t="shared" si="0"/>
        <v>21738</v>
      </c>
    </row>
    <row r="19" spans="1:10" s="9" customFormat="1">
      <c r="A19" s="5" t="s">
        <v>65</v>
      </c>
      <c r="B19" s="22">
        <f t="shared" ref="B19:G19" si="1">SUM(B12:B18)</f>
        <v>22994.999999999996</v>
      </c>
      <c r="C19" s="22">
        <f t="shared" si="1"/>
        <v>27075</v>
      </c>
      <c r="D19" s="22">
        <f t="shared" si="1"/>
        <v>35296.000000000007</v>
      </c>
      <c r="E19" s="22">
        <f t="shared" si="1"/>
        <v>32901.000000000007</v>
      </c>
      <c r="F19" s="22">
        <f t="shared" si="1"/>
        <v>37426.999999999993</v>
      </c>
      <c r="G19" s="22">
        <f t="shared" si="1"/>
        <v>155694</v>
      </c>
      <c r="H19"/>
      <c r="I19"/>
    </row>
    <row r="20" spans="1:10">
      <c r="A20" s="3"/>
      <c r="B20" s="25"/>
      <c r="C20" s="25"/>
      <c r="D20" s="25"/>
      <c r="E20" s="25"/>
      <c r="F20" s="25"/>
    </row>
    <row r="21" spans="1:10">
      <c r="A21" s="7" t="s">
        <v>56</v>
      </c>
      <c r="B21" s="23"/>
      <c r="C21" s="23"/>
      <c r="D21" s="23"/>
      <c r="E21" s="23"/>
      <c r="F21" s="23"/>
      <c r="G21" s="30"/>
    </row>
    <row r="22" spans="1:10">
      <c r="A22" s="8" t="s">
        <v>57</v>
      </c>
      <c r="B22" s="35">
        <v>4255</v>
      </c>
      <c r="C22" s="35">
        <v>3894</v>
      </c>
      <c r="D22" s="35">
        <v>5016.0000000000009</v>
      </c>
      <c r="E22" s="35">
        <v>3890</v>
      </c>
      <c r="F22" s="35">
        <v>5131.9999999999982</v>
      </c>
      <c r="G22" s="33">
        <f>SUM(B22:F22)</f>
        <v>22187</v>
      </c>
    </row>
    <row r="23" spans="1:10">
      <c r="A23" s="8" t="s">
        <v>58</v>
      </c>
      <c r="B23" s="35">
        <v>4475</v>
      </c>
      <c r="C23" s="35">
        <v>4113.9999999999991</v>
      </c>
      <c r="D23" s="35">
        <v>5229.9999999999991</v>
      </c>
      <c r="E23" s="35">
        <v>4108</v>
      </c>
      <c r="F23" s="35">
        <v>5423</v>
      </c>
      <c r="G23" s="33">
        <f t="shared" ref="G23:G28" si="2">SUM(B23:F23)</f>
        <v>23350</v>
      </c>
    </row>
    <row r="24" spans="1:10">
      <c r="A24" s="8" t="s">
        <v>59</v>
      </c>
      <c r="B24" s="35">
        <v>4511.0000000000009</v>
      </c>
      <c r="C24" s="35">
        <v>4205</v>
      </c>
      <c r="D24" s="35">
        <v>5220.0000000000009</v>
      </c>
      <c r="E24" s="35">
        <v>4257</v>
      </c>
      <c r="F24" s="35">
        <v>5476.9999999999991</v>
      </c>
      <c r="G24" s="33">
        <f t="shared" si="2"/>
        <v>23670</v>
      </c>
      <c r="H24" s="9"/>
      <c r="I24" s="9"/>
    </row>
    <row r="25" spans="1:10">
      <c r="A25" s="8" t="s">
        <v>60</v>
      </c>
      <c r="B25" s="35">
        <v>4675.9999999999991</v>
      </c>
      <c r="C25" s="35">
        <v>4250.9999999999991</v>
      </c>
      <c r="D25" s="35">
        <v>5566</v>
      </c>
      <c r="E25" s="35">
        <v>4404</v>
      </c>
      <c r="F25" s="35">
        <v>5623.9999999999991</v>
      </c>
      <c r="G25" s="33">
        <f t="shared" si="2"/>
        <v>24521</v>
      </c>
    </row>
    <row r="26" spans="1:10">
      <c r="A26" s="8" t="s">
        <v>61</v>
      </c>
      <c r="B26" s="35">
        <v>4487</v>
      </c>
      <c r="C26" s="35">
        <v>4291.9999999999991</v>
      </c>
      <c r="D26" s="35">
        <v>5237.0000000000009</v>
      </c>
      <c r="E26" s="35">
        <v>4104</v>
      </c>
      <c r="F26" s="35">
        <v>5262.0000000000009</v>
      </c>
      <c r="G26" s="33">
        <f t="shared" si="2"/>
        <v>23382</v>
      </c>
    </row>
    <row r="27" spans="1:10">
      <c r="A27" s="8" t="s">
        <v>62</v>
      </c>
      <c r="B27" s="35">
        <v>3808</v>
      </c>
      <c r="C27" s="35">
        <v>2947.9999999999995</v>
      </c>
      <c r="D27" s="35">
        <v>3269.0000000000005</v>
      </c>
      <c r="E27" s="35">
        <v>2542.9999999999995</v>
      </c>
      <c r="F27" s="35">
        <v>3254.9999999999995</v>
      </c>
      <c r="G27" s="33">
        <f t="shared" si="2"/>
        <v>15823</v>
      </c>
    </row>
    <row r="28" spans="1:10">
      <c r="A28" s="8" t="s">
        <v>63</v>
      </c>
      <c r="B28" s="35">
        <v>3372.0000000000005</v>
      </c>
      <c r="C28" s="35">
        <v>2522.0000000000005</v>
      </c>
      <c r="D28" s="35">
        <v>2717</v>
      </c>
      <c r="E28" s="35">
        <v>2146</v>
      </c>
      <c r="F28" s="35">
        <v>3056.9999999999991</v>
      </c>
      <c r="G28" s="33">
        <f t="shared" si="2"/>
        <v>13814</v>
      </c>
    </row>
    <row r="29" spans="1:10" s="9" customFormat="1">
      <c r="A29" s="5" t="s">
        <v>66</v>
      </c>
      <c r="B29" s="22">
        <f t="shared" ref="B29:G29" si="3">SUM(B22:B28)</f>
        <v>29584</v>
      </c>
      <c r="C29" s="22">
        <f t="shared" si="3"/>
        <v>26226</v>
      </c>
      <c r="D29" s="22">
        <f t="shared" si="3"/>
        <v>32255</v>
      </c>
      <c r="E29" s="22">
        <f t="shared" si="3"/>
        <v>25452</v>
      </c>
      <c r="F29" s="22">
        <f t="shared" si="3"/>
        <v>33229.999999999993</v>
      </c>
      <c r="G29" s="22">
        <f t="shared" si="3"/>
        <v>146747</v>
      </c>
      <c r="H29"/>
      <c r="I29"/>
      <c r="J29"/>
    </row>
    <row r="31" spans="1:10">
      <c r="A31" s="7" t="s">
        <v>67</v>
      </c>
      <c r="B31" s="41">
        <v>1262</v>
      </c>
      <c r="C31" s="41">
        <v>647</v>
      </c>
      <c r="D31" s="41">
        <v>1007</v>
      </c>
      <c r="E31" s="41">
        <v>1135</v>
      </c>
      <c r="F31" s="41">
        <v>498</v>
      </c>
      <c r="G31" s="33">
        <f>SUM(B31:F31)</f>
        <v>4549</v>
      </c>
    </row>
    <row r="32" spans="1:10">
      <c r="A32" s="7" t="s">
        <v>68</v>
      </c>
      <c r="B32" s="41">
        <v>94</v>
      </c>
      <c r="C32" s="41">
        <v>97</v>
      </c>
      <c r="D32" s="35">
        <v>0</v>
      </c>
      <c r="E32" s="35">
        <v>0</v>
      </c>
      <c r="F32" s="35">
        <v>0</v>
      </c>
      <c r="G32" s="33">
        <f>SUM(B32:F32)</f>
        <v>191</v>
      </c>
    </row>
    <row r="33" spans="1:7">
      <c r="A33" s="7" t="s">
        <v>69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9" t="s">
        <v>70</v>
      </c>
    </row>
    <row r="34" spans="1:7">
      <c r="A34" s="10"/>
      <c r="B34" s="25"/>
      <c r="C34" s="25"/>
      <c r="D34" s="25"/>
      <c r="E34" s="25"/>
      <c r="F34" s="25"/>
    </row>
    <row r="35" spans="1:7">
      <c r="A35" s="5" t="s">
        <v>0</v>
      </c>
      <c r="B35" s="22">
        <f>B19+B29+B31+B32</f>
        <v>53935</v>
      </c>
      <c r="C35" s="22">
        <f>C19+C29+C31+C32</f>
        <v>54045</v>
      </c>
      <c r="D35" s="22">
        <f>D19+D29+D31+D32</f>
        <v>68558</v>
      </c>
      <c r="E35" s="22">
        <f>E19+E29+E31+E32</f>
        <v>59488.000000000007</v>
      </c>
      <c r="F35" s="22">
        <f>F19+F29+F31+F32</f>
        <v>71154.999999999985</v>
      </c>
      <c r="G35" s="40">
        <f>G7+G8+G19+G29+G31+G32</f>
        <v>322144</v>
      </c>
    </row>
    <row r="36" spans="1:7">
      <c r="A36" s="11"/>
      <c r="B36" s="25"/>
      <c r="C36" s="25"/>
      <c r="D36" s="25"/>
      <c r="E36" s="25"/>
      <c r="F36" s="25"/>
    </row>
    <row r="37" spans="1:7">
      <c r="A37" s="5" t="s">
        <v>81</v>
      </c>
      <c r="B37" s="22">
        <f>B35+B9</f>
        <v>57457</v>
      </c>
      <c r="C37" s="22">
        <f>C35+C9</f>
        <v>58065</v>
      </c>
      <c r="D37" s="22">
        <f>D35+D9</f>
        <v>73872</v>
      </c>
      <c r="E37" s="22">
        <f>E35+E9</f>
        <v>64352.000000000007</v>
      </c>
      <c r="F37" s="22">
        <f>F35+F9</f>
        <v>76546.999999999985</v>
      </c>
      <c r="G37" s="22">
        <f>G35+G6</f>
        <v>330293</v>
      </c>
    </row>
    <row r="38" spans="1:7">
      <c r="A38" s="15" t="s">
        <v>4</v>
      </c>
    </row>
    <row r="39" spans="1:7">
      <c r="A39" s="12"/>
      <c r="B39" s="24"/>
    </row>
    <row r="40" spans="1:7">
      <c r="A40" s="13" t="s">
        <v>1</v>
      </c>
      <c r="B40" s="24"/>
    </row>
    <row r="41" spans="1:7">
      <c r="A41" s="14" t="s">
        <v>2</v>
      </c>
      <c r="B41" s="24"/>
    </row>
    <row r="42" spans="1:7">
      <c r="A42" s="13" t="s">
        <v>3</v>
      </c>
      <c r="B42" s="24"/>
    </row>
    <row r="43" spans="1:7">
      <c r="A43" s="13" t="s">
        <v>74</v>
      </c>
      <c r="B43" s="24"/>
    </row>
    <row r="44" spans="1:7">
      <c r="A44" s="13" t="s">
        <v>71</v>
      </c>
      <c r="B44" s="24"/>
    </row>
    <row r="45" spans="1:7">
      <c r="A45" s="13"/>
    </row>
    <row r="46" spans="1:7">
      <c r="A46" s="13"/>
    </row>
    <row r="57" spans="3:6">
      <c r="C57" s="20"/>
      <c r="D57" s="20"/>
      <c r="E57" s="20"/>
      <c r="F57" s="2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Map</vt:lpstr>
      <vt:lpstr>year groups</vt:lpstr>
    </vt:vector>
  </TitlesOfParts>
  <Company>Deni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GrahamI</dc:creator>
  <cp:lastModifiedBy>Keziah Anderson</cp:lastModifiedBy>
  <dcterms:created xsi:type="dcterms:W3CDTF">2005-07-18T08:55:11Z</dcterms:created>
  <dcterms:modified xsi:type="dcterms:W3CDTF">2015-06-10T13:21:45Z</dcterms:modified>
</cp:coreProperties>
</file>